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Время вертикально" sheetId="1" r:id="rId1"/>
    <sheet name="Время горизонтально" sheetId="2" r:id="rId2"/>
    <sheet name="Дата горизонтально" sheetId="3" state="hidden" r:id="rId3"/>
    <sheet name="Вертикальный" sheetId="4" state="hidden" r:id="rId4"/>
  </sheets>
  <externalReferences>
    <externalReference r:id="rId7"/>
  </externalReferences>
  <definedNames>
    <definedName name="active_page">'Время горизонтально'!$H$2</definedName>
    <definedName name="allow_energy">'Время горизонтально'!$E$2</definedName>
    <definedName name="calc_with">'Время горизонтально'!$D$2</definedName>
    <definedName name="energy">'Время горизонтально'!$Z$5</definedName>
    <definedName name="fider">'Время горизонтально'!#REF!</definedName>
    <definedName name="group">'Время горизонтально'!#REF!</definedName>
    <definedName name="interval">'Время горизонтально'!$C$2</definedName>
    <definedName name="is_group">'Время горизонтально'!$F$2</definedName>
    <definedName name="isOV">'Время горизонтально'!$D$4</definedName>
    <definedName name="name" localSheetId="3">'[1]Горизонтальный'!#REF!</definedName>
    <definedName name="name">'Время горизонтально'!#REF!</definedName>
    <definedName name="period">'Время горизонтально'!#REF!</definedName>
    <definedName name="report_name">'Время горизонтально'!$A$2</definedName>
    <definedName name="start">'Время горизонтально'!#REF!</definedName>
    <definedName name="start1" localSheetId="3">'Вертикальный'!$A$7</definedName>
    <definedName name="start1">#REF!</definedName>
    <definedName name="start3">'Дата горизонтально'!$B$8</definedName>
    <definedName name="summary">'Время горизонтально'!$G$2</definedName>
  </definedNames>
  <calcPr fullCalcOnLoad="1"/>
</workbook>
</file>

<file path=xl/sharedStrings.xml><?xml version="1.0" encoding="utf-8"?>
<sst xmlns="http://schemas.openxmlformats.org/spreadsheetml/2006/main" count="140" uniqueCount="85">
  <si>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</si>
  <si>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</si>
  <si>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</si>
  <si>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</si>
  <si>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</si>
  <si>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</si>
  <si>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</si>
  <si>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</si>
  <si>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</si>
  <si>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</si>
  <si>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</si>
  <si>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</si>
  <si>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</si>
  <si>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</si>
  <si>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</si>
  <si>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</si>
  <si>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</si>
  <si>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</si>
  <si>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</si>
  <si>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</si>
  <si>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</si>
  <si>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</si>
  <si>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</si>
  <si>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</si>
  <si>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Дата</t>
  </si>
  <si>
    <t>Наименование</t>
  </si>
  <si>
    <t>Число</t>
  </si>
  <si>
    <t>Интервал</t>
  </si>
  <si>
    <t>EE_HH_MONTH</t>
  </si>
  <si>
    <t>Лимит, кВтч</t>
  </si>
  <si>
    <t>Превышение лимита, кВтч</t>
  </si>
  <si>
    <t>Время</t>
  </si>
  <si>
    <t>Электроэнергия по фидерам по часовым интервалам</t>
  </si>
  <si>
    <t>Электроэнергия, кВтч</t>
  </si>
  <si>
    <t>EE_HOUR_MONTH_FIDER</t>
  </si>
  <si>
    <t>Сумма, кВтч</t>
  </si>
  <si>
    <t>Общая сумма, кВтч</t>
  </si>
  <si>
    <t>активная энергия</t>
  </si>
  <si>
    <t xml:space="preserve">Приложение 1 </t>
  </si>
  <si>
    <t>к Порядку определения объема и расчета стоимости</t>
  </si>
  <si>
    <t>поставленной электрической энергии и мощности</t>
  </si>
  <si>
    <t>№___________   от "______"________________2012 г.</t>
  </si>
  <si>
    <t xml:space="preserve"> АКТ ОБОРОТА</t>
  </si>
  <si>
    <t>Потребитель:</t>
  </si>
  <si>
    <t>________________________________________________________________________</t>
  </si>
  <si>
    <t xml:space="preserve">Расчетный период:  </t>
  </si>
  <si>
    <t>Ноябрь   2018</t>
  </si>
  <si>
    <t>(с учетом [%] потерь)</t>
  </si>
  <si>
    <t>Наименования точек поставки:</t>
  </si>
  <si>
    <t>_______________________________(перечислить)_____________________</t>
  </si>
  <si>
    <t>Время (моск)</t>
  </si>
  <si>
    <t>Сальдо, кВт*ч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</si>
  <si>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</si>
  <si>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</si>
  <si>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</si>
  <si>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</si>
  <si>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</si>
  <si>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</si>
  <si>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</si>
  <si>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</si>
  <si>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</si>
  <si>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</si>
  <si>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</si>
  <si>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</si>
  <si>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</si>
  <si>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</si>
  <si>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</si>
  <si>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</si>
  <si>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</si>
  <si>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</si>
  <si>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</si>
  <si>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</si>
  <si>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</si>
  <si>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</si>
  <si>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</si>
  <si>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</si>
  <si>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итого:</t>
  </si>
  <si>
    <t>Итого за</t>
  </si>
  <si>
    <t>кВт*ч</t>
  </si>
  <si>
    <t>СОГЛАСОВАНО</t>
  </si>
  <si>
    <t>Потребитель: ______________________________________________</t>
  </si>
  <si>
    <t>______________________________/___________________/</t>
  </si>
  <si>
    <t>"______"__________________ 20___г.</t>
  </si>
  <si>
    <t>Гарантирующий поставщик: ОАО "______ сбытовая компания"</t>
  </si>
  <si>
    <t>Гарантирующий поставщик: ОАО "___________ сбытовая компания"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</si>
</sst>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d/m;@"/>
    <numFmt numFmtId="175" formatCode="dd/mm"/>
    <numFmt numFmtId="176" formatCode="dd/mm;@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color indexed="55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3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/>
    </xf>
    <xf numFmtId="14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/>
    </xf>
    <xf numFmtId="173" fontId="10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73" fontId="2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73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3" fontId="8" fillId="0" borderId="15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3" fontId="3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right" vertical="top" wrapText="1"/>
    </xf>
    <xf numFmtId="3" fontId="4" fillId="0" borderId="17" xfId="0" applyNumberFormat="1" applyFont="1" applyBorder="1" applyAlignment="1">
      <alignment horizontal="right" vertical="top"/>
    </xf>
    <xf numFmtId="3" fontId="4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173" fontId="3" fillId="0" borderId="19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173" fontId="3" fillId="0" borderId="21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/>
    </xf>
    <xf numFmtId="3" fontId="4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2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3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4" fontId="3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0" fillId="0" borderId="0" xfId="0" applyNumberFormat="1" applyFill="1" applyAlignment="1">
      <alignment/>
    </xf>
    <xf numFmtId="3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otov_ka\Documents\_____&#1052;&#1086;&#1097;&#1085;&#1086;&#1089;&#1090;&#1100;%20&#1087;&#1086;%20&#1057;&#1055;%20&#1079;&#1072;%20&#1080;&#1085;&#1090;&#1077;&#1088;&#1074;&#1072;&#1083;%20&#1087;&#1086;%2030%20&#1084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изонтальный"/>
      <sheetName val="Вертика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workbookViewId="0" topLeftCell="A1">
      <selection activeCell="P5" sqref="P5"/>
    </sheetView>
  </sheetViews>
  <sheetFormatPr defaultColWidth="9.00390625" defaultRowHeight="12.75"/>
  <cols>
    <col min="2" max="2" width="9.625" style="0" customWidth="1"/>
    <col min="3" max="3" width="9.375" style="0" customWidth="1"/>
    <col min="4" max="5" width="9.625" style="0" customWidth="1"/>
    <col min="6" max="9" width="9.375" style="0" customWidth="1"/>
    <col min="10" max="10" width="9.625" style="0" customWidth="1"/>
    <col min="11" max="11" width="9.75390625" style="0" customWidth="1"/>
    <col min="12" max="12" width="9.375" style="0" customWidth="1"/>
    <col min="13" max="13" width="9.625" style="0" customWidth="1"/>
    <col min="14" max="14" width="9.75390625" style="0" customWidth="1"/>
    <col min="15" max="15" width="9.375" style="0" customWidth="1"/>
    <col min="16" max="16" width="9.625" style="0" customWidth="1"/>
    <col min="17" max="17" width="9.375" style="0" customWidth="1"/>
  </cols>
  <sheetData>
    <row r="1" spans="3:18" ht="12.75">
      <c r="C1" s="65"/>
      <c r="K1" s="66" t="s">
        <v>38</v>
      </c>
      <c r="R1" s="67"/>
    </row>
    <row r="2" spans="3:15" ht="12.75">
      <c r="C2" s="65"/>
      <c r="K2" t="s">
        <v>39</v>
      </c>
      <c r="O2" s="66"/>
    </row>
    <row r="3" spans="3:15" ht="12.75">
      <c r="C3" s="65"/>
      <c r="K3" t="s">
        <v>40</v>
      </c>
      <c r="O3" s="66"/>
    </row>
    <row r="4" spans="3:15" ht="12.75">
      <c r="C4" s="65"/>
      <c r="K4" t="s">
        <v>41</v>
      </c>
      <c r="O4" s="66"/>
    </row>
    <row r="6" spans="1:3" ht="15.75">
      <c r="A6" s="68" t="s">
        <v>42</v>
      </c>
      <c r="C6" s="69"/>
    </row>
    <row r="7" spans="1:3" ht="9" customHeight="1">
      <c r="A7" s="68"/>
      <c r="C7" s="69"/>
    </row>
    <row r="8" spans="1:3" ht="12.75">
      <c r="A8" s="70" t="s">
        <v>43</v>
      </c>
      <c r="C8" s="69" t="s">
        <v>44</v>
      </c>
    </row>
    <row r="9" spans="1:3" ht="19.5" customHeight="1">
      <c r="A9" t="s">
        <v>83</v>
      </c>
      <c r="C9" s="69"/>
    </row>
    <row r="10" spans="1:4" ht="21" customHeight="1">
      <c r="A10" t="s">
        <v>45</v>
      </c>
      <c r="C10" s="71" t="s">
        <v>46</v>
      </c>
      <c r="D10" s="72"/>
    </row>
    <row r="11" ht="12.75">
      <c r="C11" s="69" t="s">
        <v>47</v>
      </c>
    </row>
    <row r="12" spans="1:11" ht="12.75">
      <c r="A12" s="69" t="s">
        <v>48</v>
      </c>
      <c r="D12" t="s">
        <v>49</v>
      </c>
      <c r="K12" s="69"/>
    </row>
    <row r="14" spans="1:16" ht="12.75">
      <c r="A14" s="73" t="s">
        <v>50</v>
      </c>
      <c r="B14" s="74" t="s">
        <v>51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7" s="77" customFormat="1" ht="26.25" customHeight="1">
      <c r="A15" s="73"/>
      <c r="B15" s="75">
        <v>43405</v>
      </c>
      <c r="C15" s="75">
        <v>43406</v>
      </c>
      <c r="D15" s="75">
        <v>43407</v>
      </c>
      <c r="E15" s="75">
        <v>43408</v>
      </c>
      <c r="F15" s="75">
        <v>43409</v>
      </c>
      <c r="G15" s="75">
        <v>43410</v>
      </c>
      <c r="H15" s="75">
        <v>43411</v>
      </c>
      <c r="I15" s="75">
        <v>43412</v>
      </c>
      <c r="J15" s="75">
        <v>43413</v>
      </c>
      <c r="K15" s="75">
        <v>43414</v>
      </c>
      <c r="L15" s="75">
        <v>43415</v>
      </c>
      <c r="M15" s="75">
        <v>43416</v>
      </c>
      <c r="N15" s="75">
        <v>43417</v>
      </c>
      <c r="O15" s="75">
        <v>43418</v>
      </c>
      <c r="P15" s="75">
        <v>43419</v>
      </c>
      <c r="Q15" s="76"/>
    </row>
    <row r="16" spans="1:17" s="81" customFormat="1" ht="12">
      <c r="A16" s="78" t="s">
        <v>52</v>
      </c>
      <c r="B16" s="79">
        <v>6441.1</v>
      </c>
      <c r="C16" s="79">
        <v>5742.28</v>
      </c>
      <c r="D16" s="79">
        <v>4808.6900000000005</v>
      </c>
      <c r="E16" s="79">
        <v>4871.7</v>
      </c>
      <c r="F16" s="79">
        <v>4834.31</v>
      </c>
      <c r="G16" s="79">
        <v>4246.1900000000005</v>
      </c>
      <c r="H16" s="79">
        <v>6073.21</v>
      </c>
      <c r="I16" s="79">
        <v>6072.75</v>
      </c>
      <c r="J16" s="79">
        <v>5446.1</v>
      </c>
      <c r="K16" s="79">
        <v>5624.46</v>
      </c>
      <c r="L16" s="79">
        <v>5130.150000000001</v>
      </c>
      <c r="M16" s="79">
        <v>5447.3</v>
      </c>
      <c r="N16" s="79">
        <v>5136.97</v>
      </c>
      <c r="O16" s="79">
        <v>4809.76</v>
      </c>
      <c r="P16" s="79">
        <v>6872.58</v>
      </c>
      <c r="Q16" s="80"/>
    </row>
    <row r="17" spans="1:17" s="81" customFormat="1" ht="12">
      <c r="A17" s="78" t="s">
        <v>53</v>
      </c>
      <c r="B17" s="79">
        <v>6352.24</v>
      </c>
      <c r="C17" s="79">
        <v>5561.38</v>
      </c>
      <c r="D17" s="79">
        <v>4951.400000000001</v>
      </c>
      <c r="E17" s="79">
        <v>4746.72</v>
      </c>
      <c r="F17" s="79">
        <v>4742.05</v>
      </c>
      <c r="G17" s="79">
        <v>5274.21</v>
      </c>
      <c r="H17" s="79">
        <v>6335.8</v>
      </c>
      <c r="I17" s="79">
        <v>6099.42</v>
      </c>
      <c r="J17" s="79">
        <v>5003.62</v>
      </c>
      <c r="K17" s="79">
        <v>5581.88</v>
      </c>
      <c r="L17" s="79">
        <v>5054.04</v>
      </c>
      <c r="M17" s="79">
        <v>5520.77</v>
      </c>
      <c r="N17" s="79">
        <v>4992.36</v>
      </c>
      <c r="O17" s="79">
        <v>4941.1900000000005</v>
      </c>
      <c r="P17" s="79">
        <v>6753.54</v>
      </c>
      <c r="Q17" s="82"/>
    </row>
    <row r="18" spans="1:17" s="81" customFormat="1" ht="12">
      <c r="A18" s="78" t="s">
        <v>54</v>
      </c>
      <c r="B18" s="79">
        <v>6119.39</v>
      </c>
      <c r="C18" s="79">
        <v>5766.92</v>
      </c>
      <c r="D18" s="79">
        <v>4982.07</v>
      </c>
      <c r="E18" s="79">
        <v>4642.31</v>
      </c>
      <c r="F18" s="79">
        <v>4459.59</v>
      </c>
      <c r="G18" s="79">
        <v>5289.16</v>
      </c>
      <c r="H18" s="79">
        <v>5950.72</v>
      </c>
      <c r="I18" s="79">
        <v>5983.21</v>
      </c>
      <c r="J18" s="79">
        <v>5311.59</v>
      </c>
      <c r="K18" s="79">
        <v>5413.76</v>
      </c>
      <c r="L18" s="79">
        <v>5132.45</v>
      </c>
      <c r="M18" s="79">
        <v>5574</v>
      </c>
      <c r="N18" s="79">
        <v>4827.6</v>
      </c>
      <c r="O18" s="79">
        <v>5001.16</v>
      </c>
      <c r="P18" s="79">
        <v>6328.47</v>
      </c>
      <c r="Q18" s="82"/>
    </row>
    <row r="19" spans="1:17" s="81" customFormat="1" ht="12">
      <c r="A19" s="78" t="s">
        <v>55</v>
      </c>
      <c r="B19" s="79">
        <v>5611.52</v>
      </c>
      <c r="C19" s="79">
        <v>5689.06</v>
      </c>
      <c r="D19" s="79">
        <v>4919.7</v>
      </c>
      <c r="E19" s="79">
        <v>4596</v>
      </c>
      <c r="F19" s="79">
        <v>4256.91</v>
      </c>
      <c r="G19" s="79">
        <v>5272.9400000000005</v>
      </c>
      <c r="H19" s="79">
        <v>5522.34</v>
      </c>
      <c r="I19" s="79">
        <v>5747.74</v>
      </c>
      <c r="J19" s="79">
        <v>5245.6900000000005</v>
      </c>
      <c r="K19" s="79">
        <v>5462.22</v>
      </c>
      <c r="L19" s="79">
        <v>5106.06</v>
      </c>
      <c r="M19" s="79">
        <v>5363.05</v>
      </c>
      <c r="N19" s="79">
        <v>4816.74</v>
      </c>
      <c r="O19" s="79">
        <v>4699.99</v>
      </c>
      <c r="P19" s="79">
        <v>6498.04</v>
      </c>
      <c r="Q19" s="82"/>
    </row>
    <row r="20" spans="1:17" s="81" customFormat="1" ht="12">
      <c r="A20" s="78" t="s">
        <v>56</v>
      </c>
      <c r="B20" s="79">
        <v>5383.27</v>
      </c>
      <c r="C20" s="79">
        <v>5811.06</v>
      </c>
      <c r="D20" s="79">
        <v>4863.900000000001</v>
      </c>
      <c r="E20" s="79">
        <v>4829.46</v>
      </c>
      <c r="F20" s="79">
        <v>4710.55</v>
      </c>
      <c r="G20" s="79">
        <v>5217.72</v>
      </c>
      <c r="H20" s="79">
        <v>5709.84</v>
      </c>
      <c r="I20" s="79">
        <v>5534.75</v>
      </c>
      <c r="J20" s="79">
        <v>5857.59</v>
      </c>
      <c r="K20" s="79">
        <v>5386.66</v>
      </c>
      <c r="L20" s="79">
        <v>5153.4800000000005</v>
      </c>
      <c r="M20" s="79">
        <v>5058.36</v>
      </c>
      <c r="N20" s="79">
        <v>4414.01</v>
      </c>
      <c r="O20" s="79">
        <v>4510.75</v>
      </c>
      <c r="P20" s="79">
        <v>6485.99</v>
      </c>
      <c r="Q20" s="82"/>
    </row>
    <row r="21" spans="1:17" s="81" customFormat="1" ht="12">
      <c r="A21" s="78" t="s">
        <v>57</v>
      </c>
      <c r="B21" s="79">
        <v>5517.7300000000005</v>
      </c>
      <c r="C21" s="79">
        <v>5242.28</v>
      </c>
      <c r="D21" s="79">
        <v>4746.87</v>
      </c>
      <c r="E21" s="79">
        <v>4241.6</v>
      </c>
      <c r="F21" s="79">
        <v>5130.08</v>
      </c>
      <c r="G21" s="79">
        <v>4945.650000000001</v>
      </c>
      <c r="H21" s="79">
        <v>6011.92</v>
      </c>
      <c r="I21" s="79">
        <v>5642.18</v>
      </c>
      <c r="J21" s="79">
        <v>5907.25</v>
      </c>
      <c r="K21" s="79">
        <v>5248.21</v>
      </c>
      <c r="L21" s="79">
        <v>4981.2</v>
      </c>
      <c r="M21" s="79">
        <v>4899.49</v>
      </c>
      <c r="N21" s="79">
        <v>4419.24</v>
      </c>
      <c r="O21" s="79">
        <v>4331.97</v>
      </c>
      <c r="P21" s="79">
        <v>6490.46</v>
      </c>
      <c r="Q21" s="82"/>
    </row>
    <row r="22" spans="1:17" s="81" customFormat="1" ht="12">
      <c r="A22" s="78" t="s">
        <v>58</v>
      </c>
      <c r="B22" s="79">
        <v>5681.8</v>
      </c>
      <c r="C22" s="79">
        <v>5176.38</v>
      </c>
      <c r="D22" s="79">
        <v>4573.78</v>
      </c>
      <c r="E22" s="79">
        <v>4279.79</v>
      </c>
      <c r="F22" s="79">
        <v>5041.56</v>
      </c>
      <c r="G22" s="79">
        <v>5006.49</v>
      </c>
      <c r="H22" s="79">
        <v>5985.84</v>
      </c>
      <c r="I22" s="79">
        <v>5817.96</v>
      </c>
      <c r="J22" s="79">
        <v>5682.38</v>
      </c>
      <c r="K22" s="79">
        <v>5023.22</v>
      </c>
      <c r="L22" s="79">
        <v>4713.22</v>
      </c>
      <c r="M22" s="79">
        <v>5112.17</v>
      </c>
      <c r="N22" s="79">
        <v>4390.52</v>
      </c>
      <c r="O22" s="79">
        <v>4792.1900000000005</v>
      </c>
      <c r="P22" s="79">
        <v>6103.84</v>
      </c>
      <c r="Q22" s="82"/>
    </row>
    <row r="23" spans="1:17" s="81" customFormat="1" ht="12">
      <c r="A23" s="78" t="s">
        <v>59</v>
      </c>
      <c r="B23" s="79">
        <v>5547.13</v>
      </c>
      <c r="C23" s="79">
        <v>5061.82</v>
      </c>
      <c r="D23" s="79">
        <v>4580.28</v>
      </c>
      <c r="E23" s="79">
        <v>4404.650000000001</v>
      </c>
      <c r="F23" s="79">
        <v>5023.47</v>
      </c>
      <c r="G23" s="79">
        <v>5017.39</v>
      </c>
      <c r="H23" s="79">
        <v>5731.4400000000005</v>
      </c>
      <c r="I23" s="79">
        <v>5609.26</v>
      </c>
      <c r="J23" s="79">
        <v>5144.16</v>
      </c>
      <c r="K23" s="79">
        <v>4702.64</v>
      </c>
      <c r="L23" s="79">
        <v>4385.96</v>
      </c>
      <c r="M23" s="79">
        <v>5107.25</v>
      </c>
      <c r="N23" s="79">
        <v>4632.1</v>
      </c>
      <c r="O23" s="79">
        <v>5415.24</v>
      </c>
      <c r="P23" s="79">
        <v>6457.33</v>
      </c>
      <c r="Q23" s="82"/>
    </row>
    <row r="24" spans="1:17" s="81" customFormat="1" ht="12">
      <c r="A24" s="78" t="s">
        <v>60</v>
      </c>
      <c r="B24" s="79">
        <v>5602.54</v>
      </c>
      <c r="C24" s="79">
        <v>5069.02</v>
      </c>
      <c r="D24" s="79">
        <v>4389.3</v>
      </c>
      <c r="E24" s="79">
        <v>5009.4800000000005</v>
      </c>
      <c r="F24" s="79">
        <v>4932.92</v>
      </c>
      <c r="G24" s="79">
        <v>5349.16</v>
      </c>
      <c r="H24" s="79">
        <v>5734.45</v>
      </c>
      <c r="I24" s="79">
        <v>5094.93</v>
      </c>
      <c r="J24" s="79">
        <v>5100.05</v>
      </c>
      <c r="K24" s="79">
        <v>4715.82</v>
      </c>
      <c r="L24" s="79">
        <v>4445.05</v>
      </c>
      <c r="M24" s="79">
        <v>5480.97</v>
      </c>
      <c r="N24" s="79">
        <v>4373.71</v>
      </c>
      <c r="O24" s="79">
        <v>5423.99</v>
      </c>
      <c r="P24" s="79">
        <v>5898.96</v>
      </c>
      <c r="Q24" s="82"/>
    </row>
    <row r="25" spans="1:17" s="81" customFormat="1" ht="12">
      <c r="A25" s="78" t="s">
        <v>61</v>
      </c>
      <c r="B25" s="79">
        <v>5850.22</v>
      </c>
      <c r="C25" s="79">
        <v>4966.2</v>
      </c>
      <c r="D25" s="79">
        <v>4242.99</v>
      </c>
      <c r="E25" s="79">
        <v>5280.82</v>
      </c>
      <c r="F25" s="79">
        <v>5002.58</v>
      </c>
      <c r="G25" s="79">
        <v>5232.32</v>
      </c>
      <c r="H25" s="79">
        <v>5797.92</v>
      </c>
      <c r="I25" s="79">
        <v>5154.08</v>
      </c>
      <c r="J25" s="79">
        <v>4509.04</v>
      </c>
      <c r="K25" s="79">
        <v>4705.09</v>
      </c>
      <c r="L25" s="79">
        <v>5070.4800000000005</v>
      </c>
      <c r="M25" s="79">
        <v>5513.18</v>
      </c>
      <c r="N25" s="79">
        <v>4289.6900000000005</v>
      </c>
      <c r="O25" s="79">
        <v>5587.25</v>
      </c>
      <c r="P25" s="79">
        <v>5441.25</v>
      </c>
      <c r="Q25" s="82"/>
    </row>
    <row r="26" spans="1:17" s="81" customFormat="1" ht="12">
      <c r="A26" s="78" t="s">
        <v>62</v>
      </c>
      <c r="B26" s="79">
        <v>5859.26</v>
      </c>
      <c r="C26" s="79">
        <v>4824.68</v>
      </c>
      <c r="D26" s="79">
        <v>4192.16</v>
      </c>
      <c r="E26" s="79">
        <v>5188.88</v>
      </c>
      <c r="F26" s="79">
        <v>4886.08</v>
      </c>
      <c r="G26" s="79">
        <v>5529.7300000000005</v>
      </c>
      <c r="H26" s="79">
        <v>5743.400000000001</v>
      </c>
      <c r="I26" s="79">
        <v>4993.53</v>
      </c>
      <c r="J26" s="79">
        <v>4574.7300000000005</v>
      </c>
      <c r="K26" s="79">
        <v>4747.6900000000005</v>
      </c>
      <c r="L26" s="79">
        <v>5416.91</v>
      </c>
      <c r="M26" s="79">
        <v>5533.46</v>
      </c>
      <c r="N26" s="79">
        <v>4429.58</v>
      </c>
      <c r="O26" s="79">
        <v>5478</v>
      </c>
      <c r="P26" s="79">
        <v>5426.59</v>
      </c>
      <c r="Q26" s="82"/>
    </row>
    <row r="27" spans="1:17" s="81" customFormat="1" ht="12">
      <c r="A27" s="78" t="s">
        <v>63</v>
      </c>
      <c r="B27" s="79">
        <v>5648.57</v>
      </c>
      <c r="C27" s="79">
        <v>4653.79</v>
      </c>
      <c r="D27" s="79">
        <v>4492.400000000001</v>
      </c>
      <c r="E27" s="79">
        <v>5221.9400000000005</v>
      </c>
      <c r="F27" s="79">
        <v>4834.2300000000005</v>
      </c>
      <c r="G27" s="79">
        <v>5668.01</v>
      </c>
      <c r="H27" s="79">
        <v>5935.07</v>
      </c>
      <c r="I27" s="79">
        <v>5141.35</v>
      </c>
      <c r="J27" s="79">
        <v>5217.11</v>
      </c>
      <c r="K27" s="79">
        <v>4238.93</v>
      </c>
      <c r="L27" s="79">
        <v>5500.57</v>
      </c>
      <c r="M27" s="79">
        <v>4975.92</v>
      </c>
      <c r="N27" s="79">
        <v>5241.21</v>
      </c>
      <c r="O27" s="79">
        <v>5528.11</v>
      </c>
      <c r="P27" s="79">
        <v>5479.7</v>
      </c>
      <c r="Q27" s="82"/>
    </row>
    <row r="28" spans="1:17" s="81" customFormat="1" ht="12">
      <c r="A28" s="78" t="s">
        <v>64</v>
      </c>
      <c r="B28" s="79">
        <v>5522.04</v>
      </c>
      <c r="C28" s="79">
        <v>4143.4</v>
      </c>
      <c r="D28" s="79">
        <v>5230.61</v>
      </c>
      <c r="E28" s="79">
        <v>5083.14</v>
      </c>
      <c r="F28" s="79">
        <v>4607.79</v>
      </c>
      <c r="G28" s="79">
        <v>5676.74</v>
      </c>
      <c r="H28" s="79">
        <v>5292.4400000000005</v>
      </c>
      <c r="I28" s="79">
        <v>5266.68</v>
      </c>
      <c r="J28" s="79">
        <v>5757.01</v>
      </c>
      <c r="K28" s="79">
        <v>4329.78</v>
      </c>
      <c r="L28" s="79">
        <v>5457.52</v>
      </c>
      <c r="M28" s="79">
        <v>4924.32</v>
      </c>
      <c r="N28" s="79">
        <v>5642.25</v>
      </c>
      <c r="O28" s="79">
        <v>5271.64</v>
      </c>
      <c r="P28" s="79">
        <v>5540.900000000001</v>
      </c>
      <c r="Q28" s="82"/>
    </row>
    <row r="29" spans="1:17" s="81" customFormat="1" ht="12">
      <c r="A29" s="78" t="s">
        <v>65</v>
      </c>
      <c r="B29" s="79">
        <v>5641.09</v>
      </c>
      <c r="C29" s="79">
        <v>3909.67</v>
      </c>
      <c r="D29" s="79">
        <v>5214.87</v>
      </c>
      <c r="E29" s="79">
        <v>5054.06</v>
      </c>
      <c r="F29" s="79">
        <v>4726.900000000001</v>
      </c>
      <c r="G29" s="79">
        <v>5774.51</v>
      </c>
      <c r="H29" s="79">
        <v>5586.4400000000005</v>
      </c>
      <c r="I29" s="79">
        <v>5874.1900000000005</v>
      </c>
      <c r="J29" s="79">
        <v>5810.67</v>
      </c>
      <c r="K29" s="79">
        <v>4488.43</v>
      </c>
      <c r="L29" s="79">
        <v>5461.35</v>
      </c>
      <c r="M29" s="79">
        <v>4884.55</v>
      </c>
      <c r="N29" s="79">
        <v>5673.36</v>
      </c>
      <c r="O29" s="79">
        <v>5391.61</v>
      </c>
      <c r="P29" s="79">
        <v>6222.27</v>
      </c>
      <c r="Q29" s="82"/>
    </row>
    <row r="30" spans="1:17" s="81" customFormat="1" ht="12">
      <c r="A30" s="78" t="s">
        <v>66</v>
      </c>
      <c r="B30" s="79">
        <v>5586.46</v>
      </c>
      <c r="C30" s="79">
        <v>4258.07</v>
      </c>
      <c r="D30" s="79">
        <v>5186.77</v>
      </c>
      <c r="E30" s="79">
        <v>5133.66</v>
      </c>
      <c r="F30" s="79">
        <v>4538.13</v>
      </c>
      <c r="G30" s="79">
        <v>5925.7300000000005</v>
      </c>
      <c r="H30" s="79">
        <v>5264.6900000000005</v>
      </c>
      <c r="I30" s="79">
        <v>5842.56</v>
      </c>
      <c r="J30" s="79">
        <v>5712.41</v>
      </c>
      <c r="K30" s="79">
        <v>5132.54</v>
      </c>
      <c r="L30" s="79">
        <v>5333.58</v>
      </c>
      <c r="M30" s="79">
        <v>4492.6</v>
      </c>
      <c r="N30" s="79">
        <v>5348.150000000001</v>
      </c>
      <c r="O30" s="79">
        <v>5197.72</v>
      </c>
      <c r="P30" s="79">
        <v>6429.1</v>
      </c>
      <c r="Q30" s="82"/>
    </row>
    <row r="31" spans="1:17" s="81" customFormat="1" ht="12">
      <c r="A31" s="78" t="s">
        <v>67</v>
      </c>
      <c r="B31" s="79">
        <v>5238.92</v>
      </c>
      <c r="C31" s="79">
        <v>5106.26</v>
      </c>
      <c r="D31" s="79">
        <v>5260.14</v>
      </c>
      <c r="E31" s="79">
        <v>5305.12</v>
      </c>
      <c r="F31" s="79">
        <v>4066.38</v>
      </c>
      <c r="G31" s="79">
        <v>5987.77</v>
      </c>
      <c r="H31" s="79">
        <v>5437.28</v>
      </c>
      <c r="I31" s="79">
        <v>5691.08</v>
      </c>
      <c r="J31" s="79">
        <v>5451.71</v>
      </c>
      <c r="K31" s="79">
        <v>5626.95</v>
      </c>
      <c r="L31" s="79">
        <v>5319.6</v>
      </c>
      <c r="M31" s="79">
        <v>5181.29</v>
      </c>
      <c r="N31" s="79">
        <v>5422.01</v>
      </c>
      <c r="O31" s="79">
        <v>5278.57</v>
      </c>
      <c r="P31" s="79">
        <v>6286.31</v>
      </c>
      <c r="Q31" s="82"/>
    </row>
    <row r="32" spans="1:17" s="81" customFormat="1" ht="12">
      <c r="A32" s="78" t="s">
        <v>68</v>
      </c>
      <c r="B32" s="79">
        <v>5267.04</v>
      </c>
      <c r="C32" s="79">
        <v>5056.79</v>
      </c>
      <c r="D32" s="79">
        <v>5438.09</v>
      </c>
      <c r="E32" s="79">
        <v>5211.64</v>
      </c>
      <c r="F32" s="79">
        <v>4042.8</v>
      </c>
      <c r="G32" s="79">
        <v>5497.72</v>
      </c>
      <c r="H32" s="79">
        <v>5511.99</v>
      </c>
      <c r="I32" s="79">
        <v>5564.86</v>
      </c>
      <c r="J32" s="79">
        <v>4916.99</v>
      </c>
      <c r="K32" s="79">
        <v>5553.68</v>
      </c>
      <c r="L32" s="79">
        <v>5258.2</v>
      </c>
      <c r="M32" s="79">
        <v>5485.7300000000005</v>
      </c>
      <c r="N32" s="79">
        <v>5305.66</v>
      </c>
      <c r="O32" s="79">
        <v>4917.68</v>
      </c>
      <c r="P32" s="79">
        <v>6371.01</v>
      </c>
      <c r="Q32" s="82"/>
    </row>
    <row r="33" spans="1:17" s="81" customFormat="1" ht="12">
      <c r="A33" s="78" t="s">
        <v>69</v>
      </c>
      <c r="B33" s="79">
        <v>5465.91</v>
      </c>
      <c r="C33" s="79">
        <v>5156.02</v>
      </c>
      <c r="D33" s="79">
        <v>5294.06</v>
      </c>
      <c r="E33" s="79">
        <v>5057.77</v>
      </c>
      <c r="F33" s="79">
        <v>4231.53</v>
      </c>
      <c r="G33" s="79">
        <v>5496.57</v>
      </c>
      <c r="H33" s="79">
        <v>6431.4400000000005</v>
      </c>
      <c r="I33" s="79">
        <v>5269.12</v>
      </c>
      <c r="J33" s="79">
        <v>5117.93</v>
      </c>
      <c r="K33" s="79">
        <v>5663.97</v>
      </c>
      <c r="L33" s="79">
        <v>5163.52</v>
      </c>
      <c r="M33" s="79">
        <v>5455.12</v>
      </c>
      <c r="N33" s="79">
        <v>5237.77</v>
      </c>
      <c r="O33" s="79">
        <v>5157.54</v>
      </c>
      <c r="P33" s="79">
        <v>6310.76</v>
      </c>
      <c r="Q33" s="82"/>
    </row>
    <row r="34" spans="1:17" s="81" customFormat="1" ht="12">
      <c r="A34" s="78" t="s">
        <v>70</v>
      </c>
      <c r="B34" s="79">
        <v>5905.32</v>
      </c>
      <c r="C34" s="79">
        <v>5187.8</v>
      </c>
      <c r="D34" s="79">
        <v>5197.400000000001</v>
      </c>
      <c r="E34" s="79">
        <v>5126.96</v>
      </c>
      <c r="F34" s="79">
        <v>4154.74</v>
      </c>
      <c r="G34" s="79">
        <v>4888.400000000001</v>
      </c>
      <c r="H34" s="79">
        <v>6323.22</v>
      </c>
      <c r="I34" s="79">
        <v>5495.84</v>
      </c>
      <c r="J34" s="79">
        <v>5177.86</v>
      </c>
      <c r="K34" s="79">
        <v>5683.45</v>
      </c>
      <c r="L34" s="79">
        <v>5210.13</v>
      </c>
      <c r="M34" s="79">
        <v>5303.13</v>
      </c>
      <c r="N34" s="79">
        <v>5206.13</v>
      </c>
      <c r="O34" s="79">
        <v>5136.4800000000005</v>
      </c>
      <c r="P34" s="79">
        <v>6418.2</v>
      </c>
      <c r="Q34" s="82"/>
    </row>
    <row r="35" spans="1:17" s="81" customFormat="1" ht="12">
      <c r="A35" s="78" t="s">
        <v>71</v>
      </c>
      <c r="B35" s="79">
        <v>5961.1</v>
      </c>
      <c r="C35" s="79">
        <v>5036.71</v>
      </c>
      <c r="D35" s="79">
        <v>5130.150000000001</v>
      </c>
      <c r="E35" s="79">
        <v>4767.39</v>
      </c>
      <c r="F35" s="79">
        <v>4198.64</v>
      </c>
      <c r="G35" s="79">
        <v>5022.05</v>
      </c>
      <c r="H35" s="79">
        <v>6337.07</v>
      </c>
      <c r="I35" s="79">
        <v>5520.74</v>
      </c>
      <c r="J35" s="79">
        <v>5619.97</v>
      </c>
      <c r="K35" s="79">
        <v>5468.13</v>
      </c>
      <c r="L35" s="79">
        <v>5179.55</v>
      </c>
      <c r="M35" s="79">
        <v>5211.18</v>
      </c>
      <c r="N35" s="79">
        <v>4710.12</v>
      </c>
      <c r="O35" s="79">
        <v>4956.5</v>
      </c>
      <c r="P35" s="79">
        <v>6032.86</v>
      </c>
      <c r="Q35" s="82"/>
    </row>
    <row r="36" spans="1:17" s="81" customFormat="1" ht="12">
      <c r="A36" s="78" t="s">
        <v>72</v>
      </c>
      <c r="B36" s="79">
        <v>5937.91</v>
      </c>
      <c r="C36" s="79">
        <v>4941.03</v>
      </c>
      <c r="D36" s="79">
        <v>5009.67</v>
      </c>
      <c r="E36" s="79">
        <v>4933.83</v>
      </c>
      <c r="F36" s="79">
        <v>4367.27</v>
      </c>
      <c r="G36" s="79">
        <v>5467.11</v>
      </c>
      <c r="H36" s="79">
        <v>6077.71</v>
      </c>
      <c r="I36" s="79">
        <v>5658.68</v>
      </c>
      <c r="J36" s="79">
        <v>5704.46</v>
      </c>
      <c r="K36" s="79">
        <v>5417.97</v>
      </c>
      <c r="L36" s="79">
        <v>4982.12</v>
      </c>
      <c r="M36" s="79">
        <v>5097.39</v>
      </c>
      <c r="N36" s="79">
        <v>4743.62</v>
      </c>
      <c r="O36" s="79">
        <v>4973.37</v>
      </c>
      <c r="P36" s="79">
        <v>5970.8</v>
      </c>
      <c r="Q36" s="82"/>
    </row>
    <row r="37" spans="1:17" s="81" customFormat="1" ht="12">
      <c r="A37" s="78" t="s">
        <v>73</v>
      </c>
      <c r="B37" s="79">
        <v>5864.14</v>
      </c>
      <c r="C37" s="79">
        <v>4985.03</v>
      </c>
      <c r="D37" s="79">
        <v>5142.2300000000005</v>
      </c>
      <c r="E37" s="79">
        <v>4945.3</v>
      </c>
      <c r="F37" s="79">
        <v>4330.86</v>
      </c>
      <c r="G37" s="79">
        <v>6007.92</v>
      </c>
      <c r="H37" s="79">
        <v>6162.16</v>
      </c>
      <c r="I37" s="79">
        <v>5470.34</v>
      </c>
      <c r="J37" s="79">
        <v>5785.99</v>
      </c>
      <c r="K37" s="79">
        <v>5268.46</v>
      </c>
      <c r="L37" s="79">
        <v>4673.2300000000005</v>
      </c>
      <c r="M37" s="79">
        <v>5425.4400000000005</v>
      </c>
      <c r="N37" s="79">
        <v>4602.27</v>
      </c>
      <c r="O37" s="79">
        <v>5306.46</v>
      </c>
      <c r="P37" s="79">
        <v>5969.42</v>
      </c>
      <c r="Q37" s="82"/>
    </row>
    <row r="38" spans="1:17" s="81" customFormat="1" ht="12">
      <c r="A38" s="78" t="s">
        <v>74</v>
      </c>
      <c r="B38" s="79">
        <v>5876.57</v>
      </c>
      <c r="C38" s="79">
        <v>4860.89</v>
      </c>
      <c r="D38" s="79">
        <v>4956.39</v>
      </c>
      <c r="E38" s="79">
        <v>4779.18</v>
      </c>
      <c r="F38" s="79">
        <v>4187.47</v>
      </c>
      <c r="G38" s="79">
        <v>5988.1</v>
      </c>
      <c r="H38" s="79">
        <v>6004.39</v>
      </c>
      <c r="I38" s="79">
        <v>5728.37</v>
      </c>
      <c r="J38" s="79">
        <v>5796.400000000001</v>
      </c>
      <c r="K38" s="79">
        <v>5245.4400000000005</v>
      </c>
      <c r="L38" s="79">
        <v>4686.89</v>
      </c>
      <c r="M38" s="79">
        <v>5352.52</v>
      </c>
      <c r="N38" s="79">
        <v>4562.33</v>
      </c>
      <c r="O38" s="79">
        <v>6012.21</v>
      </c>
      <c r="P38" s="79">
        <v>5902.31</v>
      </c>
      <c r="Q38" s="82"/>
    </row>
    <row r="39" spans="1:17" s="81" customFormat="1" ht="12">
      <c r="A39" s="78" t="s">
        <v>75</v>
      </c>
      <c r="B39" s="79">
        <v>5682.39</v>
      </c>
      <c r="C39" s="79">
        <v>4791.22</v>
      </c>
      <c r="D39" s="79">
        <v>5029.13</v>
      </c>
      <c r="E39" s="79">
        <v>4733.17</v>
      </c>
      <c r="F39" s="79">
        <v>4103.03</v>
      </c>
      <c r="G39" s="79">
        <v>6122.37</v>
      </c>
      <c r="H39" s="79">
        <v>6092.64</v>
      </c>
      <c r="I39" s="79">
        <v>5443.59</v>
      </c>
      <c r="J39" s="79">
        <v>5710.51</v>
      </c>
      <c r="K39" s="79">
        <v>5150.04</v>
      </c>
      <c r="L39" s="79">
        <v>4742.88</v>
      </c>
      <c r="M39" s="79">
        <v>5198.83</v>
      </c>
      <c r="N39" s="79">
        <v>4651.8</v>
      </c>
      <c r="O39" s="79">
        <v>6898.84</v>
      </c>
      <c r="P39" s="79">
        <v>5792.14</v>
      </c>
      <c r="Q39" s="82"/>
    </row>
    <row r="40" spans="1:17" s="81" customFormat="1" ht="12">
      <c r="A40" s="83" t="s">
        <v>76</v>
      </c>
      <c r="B40" s="79">
        <v>137563.66</v>
      </c>
      <c r="C40" s="79">
        <v>120997.76000000001</v>
      </c>
      <c r="D40" s="79">
        <v>117833.05</v>
      </c>
      <c r="E40" s="79">
        <v>117444.57</v>
      </c>
      <c r="F40" s="79">
        <v>109409.87</v>
      </c>
      <c r="G40" s="79">
        <v>129903.96</v>
      </c>
      <c r="H40" s="79">
        <v>141053.42</v>
      </c>
      <c r="I40" s="79">
        <v>133717.21</v>
      </c>
      <c r="J40" s="79">
        <v>129561.22</v>
      </c>
      <c r="K40" s="79">
        <v>123879.42</v>
      </c>
      <c r="L40" s="79">
        <v>121558.14</v>
      </c>
      <c r="M40" s="79">
        <v>125598.02</v>
      </c>
      <c r="N40" s="79">
        <v>117069.2</v>
      </c>
      <c r="O40" s="79">
        <v>125018.22</v>
      </c>
      <c r="P40" s="79">
        <v>147482.83000000002</v>
      </c>
      <c r="Q40" s="82"/>
    </row>
    <row r="41" spans="1:17" s="81" customFormat="1" ht="1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s="81" customFormat="1" ht="1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s="81" customFormat="1" ht="1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s="81" customFormat="1" ht="13.5" customHeight="1">
      <c r="A44" s="73" t="s">
        <v>50</v>
      </c>
      <c r="B44" s="84" t="s">
        <v>51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s="77" customFormat="1" ht="26.25" customHeight="1">
      <c r="A45" s="73"/>
      <c r="B45" s="75">
        <v>43420</v>
      </c>
      <c r="C45" s="75">
        <v>43421</v>
      </c>
      <c r="D45" s="75">
        <v>43422</v>
      </c>
      <c r="E45" s="75">
        <v>43423</v>
      </c>
      <c r="F45" s="75">
        <v>43424</v>
      </c>
      <c r="G45" s="75">
        <v>43425</v>
      </c>
      <c r="H45" s="75">
        <v>43426</v>
      </c>
      <c r="I45" s="75">
        <v>43427</v>
      </c>
      <c r="J45" s="75">
        <v>43428</v>
      </c>
      <c r="K45" s="75">
        <v>43429</v>
      </c>
      <c r="L45" s="75">
        <v>43430</v>
      </c>
      <c r="M45" s="75">
        <v>43431</v>
      </c>
      <c r="N45" s="75">
        <v>43432</v>
      </c>
      <c r="O45" s="75">
        <v>43433</v>
      </c>
      <c r="P45" s="75">
        <v>43434</v>
      </c>
      <c r="Q45" s="75"/>
    </row>
    <row r="46" spans="1:17" s="81" customFormat="1" ht="12">
      <c r="A46" s="78" t="s">
        <v>52</v>
      </c>
      <c r="B46" s="79">
        <v>6025.51</v>
      </c>
      <c r="C46" s="79">
        <v>5872.78</v>
      </c>
      <c r="D46" s="79">
        <v>6522.47</v>
      </c>
      <c r="E46" s="79">
        <v>4914.45</v>
      </c>
      <c r="F46" s="79">
        <v>4815.4800000000005</v>
      </c>
      <c r="G46" s="79">
        <v>6413.88</v>
      </c>
      <c r="H46" s="79">
        <v>6011.81</v>
      </c>
      <c r="I46" s="79">
        <v>6028.31</v>
      </c>
      <c r="J46" s="79">
        <v>6323.04</v>
      </c>
      <c r="K46" s="79">
        <v>5990.43</v>
      </c>
      <c r="L46" s="79">
        <v>5474.28</v>
      </c>
      <c r="M46" s="79">
        <v>5983.46</v>
      </c>
      <c r="N46" s="79">
        <v>5405.56</v>
      </c>
      <c r="O46" s="79">
        <v>6061.12</v>
      </c>
      <c r="P46" s="79">
        <v>6146.41</v>
      </c>
      <c r="Q46" s="79"/>
    </row>
    <row r="47" spans="1:17" s="81" customFormat="1" ht="12">
      <c r="A47" s="78" t="s">
        <v>53</v>
      </c>
      <c r="B47" s="79">
        <v>5981.62</v>
      </c>
      <c r="C47" s="79">
        <v>5785.47</v>
      </c>
      <c r="D47" s="79">
        <v>6416.01</v>
      </c>
      <c r="E47" s="79">
        <v>5017.150000000001</v>
      </c>
      <c r="F47" s="79">
        <v>4740.21</v>
      </c>
      <c r="G47" s="79">
        <v>6056.5</v>
      </c>
      <c r="H47" s="79">
        <v>6075.56</v>
      </c>
      <c r="I47" s="79">
        <v>6228.4800000000005</v>
      </c>
      <c r="J47" s="79">
        <v>6435.1</v>
      </c>
      <c r="K47" s="79">
        <v>5791.47</v>
      </c>
      <c r="L47" s="79">
        <v>5563.99</v>
      </c>
      <c r="M47" s="79">
        <v>5656.21</v>
      </c>
      <c r="N47" s="79">
        <v>5366.4800000000005</v>
      </c>
      <c r="O47" s="79">
        <v>6095.36</v>
      </c>
      <c r="P47" s="79">
        <v>6049.46</v>
      </c>
      <c r="Q47" s="79"/>
    </row>
    <row r="48" spans="1:17" s="81" customFormat="1" ht="12">
      <c r="A48" s="78" t="s">
        <v>54</v>
      </c>
      <c r="B48" s="79">
        <v>6001.66</v>
      </c>
      <c r="C48" s="79">
        <v>5350.25</v>
      </c>
      <c r="D48" s="79">
        <v>6060.77</v>
      </c>
      <c r="E48" s="79">
        <v>5200.27</v>
      </c>
      <c r="F48" s="79">
        <v>4812.51</v>
      </c>
      <c r="G48" s="79">
        <v>5930.39</v>
      </c>
      <c r="H48" s="79">
        <v>6268.92</v>
      </c>
      <c r="I48" s="79">
        <v>6117.39</v>
      </c>
      <c r="J48" s="79">
        <v>6372.47</v>
      </c>
      <c r="K48" s="79">
        <v>5455.67</v>
      </c>
      <c r="L48" s="79">
        <v>5570.62</v>
      </c>
      <c r="M48" s="79">
        <v>5434.39</v>
      </c>
      <c r="N48" s="79">
        <v>5621.71</v>
      </c>
      <c r="O48" s="79">
        <v>6122.610000000001</v>
      </c>
      <c r="P48" s="79">
        <v>5762.43</v>
      </c>
      <c r="Q48" s="79"/>
    </row>
    <row r="49" spans="1:17" s="81" customFormat="1" ht="12">
      <c r="A49" s="78" t="s">
        <v>55</v>
      </c>
      <c r="B49" s="79">
        <v>5770.53</v>
      </c>
      <c r="C49" s="79">
        <v>5185.37</v>
      </c>
      <c r="D49" s="79">
        <v>5996.92</v>
      </c>
      <c r="E49" s="79">
        <v>5211.01</v>
      </c>
      <c r="F49" s="79">
        <v>4987.61</v>
      </c>
      <c r="G49" s="79">
        <v>5611.1900000000005</v>
      </c>
      <c r="H49" s="79">
        <v>6503.650000000001</v>
      </c>
      <c r="I49" s="79">
        <v>6022.13</v>
      </c>
      <c r="J49" s="79">
        <v>6255.400000000001</v>
      </c>
      <c r="K49" s="79">
        <v>5486.68</v>
      </c>
      <c r="L49" s="79">
        <v>5618.55</v>
      </c>
      <c r="M49" s="79">
        <v>4984.54</v>
      </c>
      <c r="N49" s="79">
        <v>6431.27</v>
      </c>
      <c r="O49" s="79">
        <v>5921.87</v>
      </c>
      <c r="P49" s="79">
        <v>5763.89</v>
      </c>
      <c r="Q49" s="79"/>
    </row>
    <row r="50" spans="1:17" s="81" customFormat="1" ht="12">
      <c r="A50" s="78" t="s">
        <v>56</v>
      </c>
      <c r="B50" s="79">
        <v>5783.2300000000005</v>
      </c>
      <c r="C50" s="79">
        <v>5294.53</v>
      </c>
      <c r="D50" s="79">
        <v>5634.97</v>
      </c>
      <c r="E50" s="79">
        <v>4927.59</v>
      </c>
      <c r="F50" s="79">
        <v>4930.6</v>
      </c>
      <c r="G50" s="79">
        <v>5654.16</v>
      </c>
      <c r="H50" s="79">
        <v>6498.3</v>
      </c>
      <c r="I50" s="79">
        <v>5880.24</v>
      </c>
      <c r="J50" s="79">
        <v>6209.7300000000005</v>
      </c>
      <c r="K50" s="79">
        <v>5582.150000000001</v>
      </c>
      <c r="L50" s="79">
        <v>5648.04</v>
      </c>
      <c r="M50" s="79">
        <v>5054.39</v>
      </c>
      <c r="N50" s="79">
        <v>6472.89</v>
      </c>
      <c r="O50" s="79">
        <v>5622.150000000001</v>
      </c>
      <c r="P50" s="79">
        <v>5899.54</v>
      </c>
      <c r="Q50" s="79"/>
    </row>
    <row r="51" spans="1:17" s="81" customFormat="1" ht="12">
      <c r="A51" s="78" t="s">
        <v>57</v>
      </c>
      <c r="B51" s="79">
        <v>5681.04</v>
      </c>
      <c r="C51" s="79">
        <v>5950.96</v>
      </c>
      <c r="D51" s="79">
        <v>5551.22</v>
      </c>
      <c r="E51" s="79">
        <v>4929.93</v>
      </c>
      <c r="F51" s="79">
        <v>4681.28</v>
      </c>
      <c r="G51" s="79">
        <v>5930.6</v>
      </c>
      <c r="H51" s="79">
        <v>6121.1</v>
      </c>
      <c r="I51" s="79">
        <v>6117.46</v>
      </c>
      <c r="J51" s="79">
        <v>6143.45</v>
      </c>
      <c r="K51" s="79">
        <v>5320.39</v>
      </c>
      <c r="L51" s="79">
        <v>5212.92</v>
      </c>
      <c r="M51" s="79">
        <v>5338.28</v>
      </c>
      <c r="N51" s="79">
        <v>6405.06</v>
      </c>
      <c r="O51" s="79">
        <v>5774.93</v>
      </c>
      <c r="P51" s="79">
        <v>5846.77</v>
      </c>
      <c r="Q51" s="79"/>
    </row>
    <row r="52" spans="1:17" s="81" customFormat="1" ht="12">
      <c r="A52" s="78" t="s">
        <v>58</v>
      </c>
      <c r="B52" s="79">
        <v>5221.24</v>
      </c>
      <c r="C52" s="79">
        <v>6126.77</v>
      </c>
      <c r="D52" s="79">
        <v>5237.8</v>
      </c>
      <c r="E52" s="79">
        <v>4435.52</v>
      </c>
      <c r="F52" s="79">
        <v>4679.7</v>
      </c>
      <c r="G52" s="79">
        <v>5936.08</v>
      </c>
      <c r="H52" s="79">
        <v>6131</v>
      </c>
      <c r="I52" s="79">
        <v>5566.35</v>
      </c>
      <c r="J52" s="79">
        <v>6101.2300000000005</v>
      </c>
      <c r="K52" s="79">
        <v>5234.1900000000005</v>
      </c>
      <c r="L52" s="79">
        <v>5171.43</v>
      </c>
      <c r="M52" s="79">
        <v>6090.11</v>
      </c>
      <c r="N52" s="79">
        <v>6304.95</v>
      </c>
      <c r="O52" s="79">
        <v>5583.43</v>
      </c>
      <c r="P52" s="79">
        <v>6015.84</v>
      </c>
      <c r="Q52" s="79"/>
    </row>
    <row r="53" spans="1:17" s="81" customFormat="1" ht="12">
      <c r="A53" s="78" t="s">
        <v>59</v>
      </c>
      <c r="B53" s="79">
        <v>5270.24</v>
      </c>
      <c r="C53" s="79">
        <v>6080.29</v>
      </c>
      <c r="D53" s="79">
        <v>4977.47</v>
      </c>
      <c r="E53" s="79">
        <v>4306.91</v>
      </c>
      <c r="F53" s="79">
        <v>4691.39</v>
      </c>
      <c r="G53" s="79">
        <v>5740.49</v>
      </c>
      <c r="H53" s="79">
        <v>5672.6900000000005</v>
      </c>
      <c r="I53" s="79">
        <v>5640.5</v>
      </c>
      <c r="J53" s="79">
        <v>6255.75</v>
      </c>
      <c r="K53" s="79">
        <v>5263.36</v>
      </c>
      <c r="L53" s="79">
        <v>4884.75</v>
      </c>
      <c r="M53" s="79">
        <v>6245.74</v>
      </c>
      <c r="N53" s="79">
        <v>6258.78</v>
      </c>
      <c r="O53" s="79">
        <v>5589.81</v>
      </c>
      <c r="P53" s="79">
        <v>6018.4800000000005</v>
      </c>
      <c r="Q53" s="79"/>
    </row>
    <row r="54" spans="1:17" s="81" customFormat="1" ht="12">
      <c r="A54" s="78" t="s">
        <v>60</v>
      </c>
      <c r="B54" s="79">
        <v>5350.7300000000005</v>
      </c>
      <c r="C54" s="79">
        <v>6222.6</v>
      </c>
      <c r="D54" s="79">
        <v>4985.150000000001</v>
      </c>
      <c r="E54" s="79">
        <v>4061.39</v>
      </c>
      <c r="F54" s="79">
        <v>5335.62</v>
      </c>
      <c r="G54" s="79">
        <v>5733.92</v>
      </c>
      <c r="H54" s="79">
        <v>5761.49</v>
      </c>
      <c r="I54" s="79">
        <v>5820.56</v>
      </c>
      <c r="J54" s="79">
        <v>5993.9400000000005</v>
      </c>
      <c r="K54" s="79">
        <v>5233.45</v>
      </c>
      <c r="L54" s="79">
        <v>4866.46</v>
      </c>
      <c r="M54" s="79">
        <v>6504.96</v>
      </c>
      <c r="N54" s="79">
        <v>5826.18</v>
      </c>
      <c r="O54" s="79">
        <v>5682.88</v>
      </c>
      <c r="P54" s="79">
        <v>6058.4800000000005</v>
      </c>
      <c r="Q54" s="79"/>
    </row>
    <row r="55" spans="1:17" s="81" customFormat="1" ht="12">
      <c r="A55" s="78" t="s">
        <v>61</v>
      </c>
      <c r="B55" s="79">
        <v>5962.24</v>
      </c>
      <c r="C55" s="79">
        <v>5628.8</v>
      </c>
      <c r="D55" s="79">
        <v>4891.66</v>
      </c>
      <c r="E55" s="79">
        <v>4066.44</v>
      </c>
      <c r="F55" s="79">
        <v>5516.89</v>
      </c>
      <c r="G55" s="79">
        <v>5854.27</v>
      </c>
      <c r="H55" s="79">
        <v>6064.3</v>
      </c>
      <c r="I55" s="79">
        <v>5952</v>
      </c>
      <c r="J55" s="79">
        <v>6004.89</v>
      </c>
      <c r="K55" s="79">
        <v>4832.24</v>
      </c>
      <c r="L55" s="79">
        <v>5021.36</v>
      </c>
      <c r="M55" s="79">
        <v>6581.22</v>
      </c>
      <c r="N55" s="79">
        <v>5694.51</v>
      </c>
      <c r="O55" s="79">
        <v>5866.04</v>
      </c>
      <c r="P55" s="79">
        <v>5912.1900000000005</v>
      </c>
      <c r="Q55" s="79"/>
    </row>
    <row r="56" spans="1:17" s="81" customFormat="1" ht="12">
      <c r="A56" s="78" t="s">
        <v>62</v>
      </c>
      <c r="B56" s="79">
        <v>6092.2</v>
      </c>
      <c r="C56" s="79">
        <v>5855.02</v>
      </c>
      <c r="D56" s="79">
        <v>4601.13</v>
      </c>
      <c r="E56" s="79">
        <v>4074.71</v>
      </c>
      <c r="F56" s="79">
        <v>5973.46</v>
      </c>
      <c r="G56" s="79">
        <v>5603.11</v>
      </c>
      <c r="H56" s="79">
        <v>6688.21</v>
      </c>
      <c r="I56" s="79">
        <v>5836.95</v>
      </c>
      <c r="J56" s="79">
        <v>5789.6</v>
      </c>
      <c r="K56" s="79">
        <v>4856.75</v>
      </c>
      <c r="L56" s="79">
        <v>5431.26</v>
      </c>
      <c r="M56" s="79">
        <v>6164.27</v>
      </c>
      <c r="N56" s="79">
        <v>5775.58</v>
      </c>
      <c r="O56" s="79">
        <v>6118.16</v>
      </c>
      <c r="P56" s="79">
        <v>6186.360000000001</v>
      </c>
      <c r="Q56" s="79"/>
    </row>
    <row r="57" spans="1:17" s="81" customFormat="1" ht="12">
      <c r="A57" s="78" t="s">
        <v>63</v>
      </c>
      <c r="B57" s="79">
        <v>6300.29</v>
      </c>
      <c r="C57" s="79">
        <v>5837.92</v>
      </c>
      <c r="D57" s="79">
        <v>4839.34</v>
      </c>
      <c r="E57" s="79">
        <v>4200.78</v>
      </c>
      <c r="F57" s="79">
        <v>5950.1</v>
      </c>
      <c r="G57" s="79">
        <v>5550.04</v>
      </c>
      <c r="H57" s="79">
        <v>6439.95</v>
      </c>
      <c r="I57" s="79">
        <v>5754.3</v>
      </c>
      <c r="J57" s="79">
        <v>5897.06</v>
      </c>
      <c r="K57" s="79">
        <v>4710.3</v>
      </c>
      <c r="L57" s="79">
        <v>5871.71</v>
      </c>
      <c r="M57" s="79">
        <v>6387.91</v>
      </c>
      <c r="N57" s="79">
        <v>5858.2</v>
      </c>
      <c r="O57" s="79">
        <v>5910.04</v>
      </c>
      <c r="P57" s="79">
        <v>6023.47</v>
      </c>
      <c r="Q57" s="79"/>
    </row>
    <row r="58" spans="1:17" s="81" customFormat="1" ht="12">
      <c r="A58" s="78" t="s">
        <v>64</v>
      </c>
      <c r="B58" s="79">
        <v>6142.66</v>
      </c>
      <c r="C58" s="79">
        <v>6033.85</v>
      </c>
      <c r="D58" s="79">
        <v>4865.53</v>
      </c>
      <c r="E58" s="79">
        <v>4839.35</v>
      </c>
      <c r="F58" s="79">
        <v>5612.91</v>
      </c>
      <c r="G58" s="79">
        <v>5489.09</v>
      </c>
      <c r="H58" s="79">
        <v>6225.17</v>
      </c>
      <c r="I58" s="79">
        <v>5575.32</v>
      </c>
      <c r="J58" s="79">
        <v>6164</v>
      </c>
      <c r="K58" s="79">
        <v>4746.900000000001</v>
      </c>
      <c r="L58" s="79">
        <v>5692.39</v>
      </c>
      <c r="M58" s="79">
        <v>6370.58</v>
      </c>
      <c r="N58" s="79">
        <v>6079.88</v>
      </c>
      <c r="O58" s="79">
        <v>5517.9400000000005</v>
      </c>
      <c r="P58" s="79">
        <v>5659.45</v>
      </c>
      <c r="Q58" s="79"/>
    </row>
    <row r="59" spans="1:17" s="81" customFormat="1" ht="12">
      <c r="A59" s="78" t="s">
        <v>65</v>
      </c>
      <c r="B59" s="79">
        <v>5925.41</v>
      </c>
      <c r="C59" s="79">
        <v>6003.21</v>
      </c>
      <c r="D59" s="79">
        <v>5614.21</v>
      </c>
      <c r="E59" s="79">
        <v>5246.31</v>
      </c>
      <c r="F59" s="79">
        <v>5651.78</v>
      </c>
      <c r="G59" s="79">
        <v>5571.06</v>
      </c>
      <c r="H59" s="79">
        <v>6509.42</v>
      </c>
      <c r="I59" s="79">
        <v>5766.78</v>
      </c>
      <c r="J59" s="79">
        <v>5889.21</v>
      </c>
      <c r="K59" s="79">
        <v>5111.89</v>
      </c>
      <c r="L59" s="79">
        <v>5718.56</v>
      </c>
      <c r="M59" s="79">
        <v>6221.85</v>
      </c>
      <c r="N59" s="79">
        <v>5656.32</v>
      </c>
      <c r="O59" s="79">
        <v>5382.35</v>
      </c>
      <c r="P59" s="79">
        <v>5760.07</v>
      </c>
      <c r="Q59" s="79"/>
    </row>
    <row r="60" spans="1:17" s="81" customFormat="1" ht="12">
      <c r="A60" s="78" t="s">
        <v>66</v>
      </c>
      <c r="B60" s="79">
        <v>5522.43</v>
      </c>
      <c r="C60" s="79">
        <v>6146.18</v>
      </c>
      <c r="D60" s="79">
        <v>5278.22</v>
      </c>
      <c r="E60" s="79">
        <v>5366.74</v>
      </c>
      <c r="F60" s="79">
        <v>5670.31</v>
      </c>
      <c r="G60" s="79">
        <v>6280.900000000001</v>
      </c>
      <c r="H60" s="79">
        <v>6679.6</v>
      </c>
      <c r="I60" s="79">
        <v>6028.33</v>
      </c>
      <c r="J60" s="79">
        <v>5449.3</v>
      </c>
      <c r="K60" s="79">
        <v>5968.52</v>
      </c>
      <c r="L60" s="79">
        <v>5647.83</v>
      </c>
      <c r="M60" s="79">
        <v>5973</v>
      </c>
      <c r="N60" s="79">
        <v>5739.2300000000005</v>
      </c>
      <c r="O60" s="79">
        <v>5449.46</v>
      </c>
      <c r="P60" s="79">
        <v>5125.72</v>
      </c>
      <c r="Q60" s="79"/>
    </row>
    <row r="61" spans="1:17" s="81" customFormat="1" ht="12">
      <c r="A61" s="78" t="s">
        <v>67</v>
      </c>
      <c r="B61" s="79">
        <v>5731.32</v>
      </c>
      <c r="C61" s="79">
        <v>5686.85</v>
      </c>
      <c r="D61" s="79">
        <v>5197.1</v>
      </c>
      <c r="E61" s="79">
        <v>5321.47</v>
      </c>
      <c r="F61" s="79">
        <v>5501.68</v>
      </c>
      <c r="G61" s="79">
        <v>6306.13</v>
      </c>
      <c r="H61" s="79">
        <v>6695.04</v>
      </c>
      <c r="I61" s="79">
        <v>6049.13</v>
      </c>
      <c r="J61" s="79">
        <v>5504.81</v>
      </c>
      <c r="K61" s="79">
        <v>5926.96</v>
      </c>
      <c r="L61" s="79">
        <v>5668.1</v>
      </c>
      <c r="M61" s="79">
        <v>6145.75</v>
      </c>
      <c r="N61" s="79">
        <v>5529.1</v>
      </c>
      <c r="O61" s="79">
        <v>5773.28</v>
      </c>
      <c r="P61" s="79">
        <v>4909.12</v>
      </c>
      <c r="Q61" s="79"/>
    </row>
    <row r="62" spans="1:17" s="81" customFormat="1" ht="12">
      <c r="A62" s="78" t="s">
        <v>68</v>
      </c>
      <c r="B62" s="79">
        <v>5639.76</v>
      </c>
      <c r="C62" s="79">
        <v>5368.21</v>
      </c>
      <c r="D62" s="79">
        <v>5368.150000000001</v>
      </c>
      <c r="E62" s="79">
        <v>5186.85</v>
      </c>
      <c r="F62" s="79">
        <v>5803.83</v>
      </c>
      <c r="G62" s="79">
        <v>6229.33</v>
      </c>
      <c r="H62" s="79">
        <v>6770.62</v>
      </c>
      <c r="I62" s="79">
        <v>6012.8</v>
      </c>
      <c r="J62" s="79">
        <v>5452.57</v>
      </c>
      <c r="K62" s="79">
        <v>5958.45</v>
      </c>
      <c r="L62" s="79">
        <v>5742.51</v>
      </c>
      <c r="M62" s="79">
        <v>6122.02</v>
      </c>
      <c r="N62" s="79">
        <v>5457.26</v>
      </c>
      <c r="O62" s="79">
        <v>5968.45</v>
      </c>
      <c r="P62" s="79">
        <v>5307.82</v>
      </c>
      <c r="Q62" s="79"/>
    </row>
    <row r="63" spans="1:17" s="81" customFormat="1" ht="12">
      <c r="A63" s="78" t="s">
        <v>69</v>
      </c>
      <c r="B63" s="79">
        <v>6051.89</v>
      </c>
      <c r="C63" s="79">
        <v>5220.32</v>
      </c>
      <c r="D63" s="79">
        <v>5354.150000000001</v>
      </c>
      <c r="E63" s="79">
        <v>5196.58</v>
      </c>
      <c r="F63" s="79">
        <v>5775.89</v>
      </c>
      <c r="G63" s="79">
        <v>6220.54</v>
      </c>
      <c r="H63" s="79">
        <v>6674.81</v>
      </c>
      <c r="I63" s="79">
        <v>6002.12</v>
      </c>
      <c r="J63" s="79">
        <v>5928.86</v>
      </c>
      <c r="K63" s="79">
        <v>5663.53</v>
      </c>
      <c r="L63" s="79">
        <v>5936.87</v>
      </c>
      <c r="M63" s="79">
        <v>6231.22</v>
      </c>
      <c r="N63" s="79">
        <v>5571.5</v>
      </c>
      <c r="O63" s="79">
        <v>5391.57</v>
      </c>
      <c r="P63" s="79">
        <v>5649.27</v>
      </c>
      <c r="Q63" s="79"/>
    </row>
    <row r="64" spans="1:17" s="81" customFormat="1" ht="12">
      <c r="A64" s="78" t="s">
        <v>70</v>
      </c>
      <c r="B64" s="79">
        <v>6235.7300000000005</v>
      </c>
      <c r="C64" s="79">
        <v>5112.78</v>
      </c>
      <c r="D64" s="79">
        <v>5324.38</v>
      </c>
      <c r="E64" s="79">
        <v>5113.38</v>
      </c>
      <c r="F64" s="79">
        <v>5948.18</v>
      </c>
      <c r="G64" s="79">
        <v>6321.59</v>
      </c>
      <c r="H64" s="79">
        <v>6478.57</v>
      </c>
      <c r="I64" s="79">
        <v>5848.51</v>
      </c>
      <c r="J64" s="79">
        <v>6353.9400000000005</v>
      </c>
      <c r="K64" s="79">
        <v>4903.32</v>
      </c>
      <c r="L64" s="79">
        <v>5958.900000000001</v>
      </c>
      <c r="M64" s="79">
        <v>6216.31</v>
      </c>
      <c r="N64" s="79">
        <v>5269.6900000000005</v>
      </c>
      <c r="O64" s="79">
        <v>5282.63</v>
      </c>
      <c r="P64" s="79">
        <v>5412.16</v>
      </c>
      <c r="Q64" s="79"/>
    </row>
    <row r="65" spans="1:17" s="81" customFormat="1" ht="12">
      <c r="A65" s="78" t="s">
        <v>71</v>
      </c>
      <c r="B65" s="79">
        <v>5944.46</v>
      </c>
      <c r="C65" s="79">
        <v>4840.39</v>
      </c>
      <c r="D65" s="79">
        <v>5330.55</v>
      </c>
      <c r="E65" s="79">
        <v>5137.63</v>
      </c>
      <c r="F65" s="79">
        <v>6045.13</v>
      </c>
      <c r="G65" s="79">
        <v>6321.2300000000005</v>
      </c>
      <c r="H65" s="79">
        <v>6649.35</v>
      </c>
      <c r="I65" s="79">
        <v>5738.04</v>
      </c>
      <c r="J65" s="79">
        <v>6253.54</v>
      </c>
      <c r="K65" s="79">
        <v>4563.96</v>
      </c>
      <c r="L65" s="79">
        <v>6084.81</v>
      </c>
      <c r="M65" s="79">
        <v>6037</v>
      </c>
      <c r="N65" s="79">
        <v>5234.54</v>
      </c>
      <c r="O65" s="79">
        <v>5143.22</v>
      </c>
      <c r="P65" s="79">
        <v>5330.09</v>
      </c>
      <c r="Q65" s="79"/>
    </row>
    <row r="66" spans="1:17" s="81" customFormat="1" ht="12">
      <c r="A66" s="78" t="s">
        <v>72</v>
      </c>
      <c r="B66" s="79">
        <v>5775.28</v>
      </c>
      <c r="C66" s="79">
        <v>5170.01</v>
      </c>
      <c r="D66" s="79">
        <v>5377.87</v>
      </c>
      <c r="E66" s="79">
        <v>5115.34</v>
      </c>
      <c r="F66" s="79">
        <v>5351.37</v>
      </c>
      <c r="G66" s="79">
        <v>6396.2300000000005</v>
      </c>
      <c r="H66" s="79">
        <v>6651.13</v>
      </c>
      <c r="I66" s="79">
        <v>5399.39</v>
      </c>
      <c r="J66" s="79">
        <v>6484.49</v>
      </c>
      <c r="K66" s="79">
        <v>5213.03</v>
      </c>
      <c r="L66" s="79">
        <v>6272.5</v>
      </c>
      <c r="M66" s="79">
        <v>5961.17</v>
      </c>
      <c r="N66" s="79">
        <v>4987.13</v>
      </c>
      <c r="O66" s="79">
        <v>5864.95</v>
      </c>
      <c r="P66" s="79">
        <v>5265.4400000000005</v>
      </c>
      <c r="Q66" s="79"/>
    </row>
    <row r="67" spans="1:17" s="81" customFormat="1" ht="12">
      <c r="A67" s="78" t="s">
        <v>73</v>
      </c>
      <c r="B67" s="79">
        <v>5524.46</v>
      </c>
      <c r="C67" s="79">
        <v>5592.89</v>
      </c>
      <c r="D67" s="79">
        <v>5234.400000000001</v>
      </c>
      <c r="E67" s="79">
        <v>5274.82</v>
      </c>
      <c r="F67" s="79">
        <v>5505.51</v>
      </c>
      <c r="G67" s="79">
        <v>6721.78</v>
      </c>
      <c r="H67" s="79">
        <v>6310.78</v>
      </c>
      <c r="I67" s="79">
        <v>5849.96</v>
      </c>
      <c r="J67" s="79">
        <v>6524.64</v>
      </c>
      <c r="K67" s="79">
        <v>5221.75</v>
      </c>
      <c r="L67" s="79">
        <v>6083.09</v>
      </c>
      <c r="M67" s="79">
        <v>5795.07</v>
      </c>
      <c r="N67" s="79">
        <v>5256.400000000001</v>
      </c>
      <c r="O67" s="79">
        <v>6174.02</v>
      </c>
      <c r="P67" s="79">
        <v>5220.37</v>
      </c>
      <c r="Q67" s="79"/>
    </row>
    <row r="68" spans="1:17" s="81" customFormat="1" ht="12">
      <c r="A68" s="78" t="s">
        <v>74</v>
      </c>
      <c r="B68" s="79">
        <v>5816.34</v>
      </c>
      <c r="C68" s="79">
        <v>6229.87</v>
      </c>
      <c r="D68" s="79">
        <v>5217.32</v>
      </c>
      <c r="E68" s="79">
        <v>5121.09</v>
      </c>
      <c r="F68" s="79">
        <v>5373.82</v>
      </c>
      <c r="G68" s="79">
        <v>6459.04</v>
      </c>
      <c r="H68" s="79">
        <v>6510.18</v>
      </c>
      <c r="I68" s="79">
        <v>6471.66</v>
      </c>
      <c r="J68" s="79">
        <v>5959.04</v>
      </c>
      <c r="K68" s="79">
        <v>5279.27</v>
      </c>
      <c r="L68" s="79">
        <v>5973.27</v>
      </c>
      <c r="M68" s="79">
        <v>5713.2</v>
      </c>
      <c r="N68" s="79">
        <v>5366.04</v>
      </c>
      <c r="O68" s="79">
        <v>6208.37</v>
      </c>
      <c r="P68" s="79">
        <v>5266.09</v>
      </c>
      <c r="Q68" s="79"/>
    </row>
    <row r="69" spans="1:17" s="81" customFormat="1" ht="12">
      <c r="A69" s="78" t="s">
        <v>75</v>
      </c>
      <c r="B69" s="79">
        <v>6018.14</v>
      </c>
      <c r="C69" s="79">
        <v>6538.17</v>
      </c>
      <c r="D69" s="79">
        <v>5130.9800000000005</v>
      </c>
      <c r="E69" s="79">
        <v>4924.6</v>
      </c>
      <c r="F69" s="79">
        <v>6042.06</v>
      </c>
      <c r="G69" s="79">
        <v>5930.24</v>
      </c>
      <c r="H69" s="79">
        <v>6294.05</v>
      </c>
      <c r="I69" s="79">
        <v>6328.5</v>
      </c>
      <c r="J69" s="79">
        <v>5791.86</v>
      </c>
      <c r="K69" s="79">
        <v>5592.46</v>
      </c>
      <c r="L69" s="79">
        <v>5947.71</v>
      </c>
      <c r="M69" s="79">
        <v>5605.36</v>
      </c>
      <c r="N69" s="79">
        <v>6113.39</v>
      </c>
      <c r="O69" s="79">
        <v>6029.97</v>
      </c>
      <c r="P69" s="79">
        <v>5060.88</v>
      </c>
      <c r="Q69" s="79"/>
    </row>
    <row r="70" spans="1:17" s="81" customFormat="1" ht="12">
      <c r="A70" s="83" t="s">
        <v>76</v>
      </c>
      <c r="B70" s="79">
        <v>139768.41</v>
      </c>
      <c r="C70" s="79">
        <v>137133.49</v>
      </c>
      <c r="D70" s="79">
        <v>129007.77</v>
      </c>
      <c r="E70" s="79">
        <v>117190.31</v>
      </c>
      <c r="F70" s="79">
        <v>129397.32</v>
      </c>
      <c r="G70" s="79">
        <v>144261.79</v>
      </c>
      <c r="H70" s="79">
        <v>152685.7</v>
      </c>
      <c r="I70" s="79">
        <v>142035.21</v>
      </c>
      <c r="J70" s="79">
        <v>145537.92</v>
      </c>
      <c r="K70" s="79">
        <v>127907.12000000001</v>
      </c>
      <c r="L70" s="79">
        <v>135061.91</v>
      </c>
      <c r="M70" s="79">
        <v>142818.01</v>
      </c>
      <c r="N70" s="79">
        <v>137681.65</v>
      </c>
      <c r="O70" s="79">
        <v>138534.61000000002</v>
      </c>
      <c r="P70" s="79">
        <v>135649.8</v>
      </c>
      <c r="Q70" s="79"/>
    </row>
    <row r="72" spans="1:7" ht="12.75">
      <c r="A72" t="s">
        <v>77</v>
      </c>
      <c r="B72" s="85" t="s">
        <v>47</v>
      </c>
      <c r="C72" s="85"/>
      <c r="E72" s="86">
        <v>3952761.5700000003</v>
      </c>
      <c r="F72" s="86"/>
      <c r="G72" t="s">
        <v>78</v>
      </c>
    </row>
    <row r="73" spans="3:10" ht="12.75">
      <c r="C73" s="87"/>
      <c r="J73" t="s">
        <v>79</v>
      </c>
    </row>
    <row r="74" spans="2:13" ht="19.5" customHeight="1">
      <c r="B74" t="s">
        <v>80</v>
      </c>
      <c r="J74" t="s">
        <v>84</v>
      </c>
      <c r="L74" s="88"/>
      <c r="M74" s="88"/>
    </row>
    <row r="75" ht="12.75">
      <c r="F75" s="69"/>
    </row>
    <row r="76" spans="1:10" ht="19.5" customHeight="1">
      <c r="A76" s="89"/>
      <c r="B76" t="s">
        <v>81</v>
      </c>
      <c r="H76" s="69"/>
      <c r="J76" t="s">
        <v>81</v>
      </c>
    </row>
    <row r="77" spans="2:10" ht="25.5" customHeight="1">
      <c r="B77" t="s">
        <v>82</v>
      </c>
      <c r="H77" s="69"/>
      <c r="J77" t="s">
        <v>82</v>
      </c>
    </row>
    <row r="78" ht="12.75">
      <c r="H78" s="69"/>
    </row>
    <row r="79" ht="12.75">
      <c r="H79" s="69"/>
    </row>
    <row r="81" ht="12.75">
      <c r="A81" s="90"/>
    </row>
  </sheetData>
  <sheetProtection/>
  <mergeCells count="7">
    <mergeCell ref="C10:D10"/>
    <mergeCell ref="A14:A15"/>
    <mergeCell ref="B14:P14"/>
    <mergeCell ref="A44:A45"/>
    <mergeCell ref="B44:Q44"/>
    <mergeCell ref="B72:C72"/>
    <mergeCell ref="E72:F72"/>
  </mergeCells>
  <printOptions/>
  <pageMargins left="0.4330708661417323" right="0.35433070866141736" top="0.69" bottom="0.4330708661417323" header="0.1968503937007874" footer="0.2362204724409449"/>
  <pageSetup fitToHeight="2" fitToWidth="1" horizontalDpi="600" verticalDpi="600" orientation="landscape" paperSize="9" scale="95" r:id="rId1"/>
  <headerFooter alignWithMargins="0">
    <oddFooter>&amp;C&amp;P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8"/>
  <sheetViews>
    <sheetView zoomScale="90" zoomScaleNormal="90" zoomScaleSheetLayoutView="100" zoomScalePageLayoutView="0" workbookViewId="0" topLeftCell="A1">
      <selection activeCell="AB8" sqref="AB8"/>
    </sheetView>
  </sheetViews>
  <sheetFormatPr defaultColWidth="9.00390625" defaultRowHeight="12.75"/>
  <cols>
    <col min="1" max="1" width="10.75390625" style="32" customWidth="1"/>
    <col min="2" max="2" width="7.75390625" style="27" customWidth="1"/>
    <col min="3" max="10" width="7.75390625" style="22" customWidth="1"/>
    <col min="11" max="25" width="7.75390625" style="24" customWidth="1"/>
    <col min="26" max="26" width="11.75390625" style="34" customWidth="1"/>
    <col min="27" max="16384" width="9.125" style="25" customWidth="1"/>
  </cols>
  <sheetData>
    <row r="2" spans="1:50" s="19" customFormat="1" ht="12.75" customHeight="1" hidden="1">
      <c r="A2" s="31" t="s">
        <v>34</v>
      </c>
      <c r="B2" s="8"/>
      <c r="C2" s="9">
        <v>0</v>
      </c>
      <c r="D2" s="9">
        <v>0</v>
      </c>
      <c r="E2" s="9">
        <v>0</v>
      </c>
      <c r="F2" s="9">
        <v>1</v>
      </c>
      <c r="G2" s="9">
        <v>2</v>
      </c>
      <c r="H2" s="9">
        <v>1</v>
      </c>
      <c r="I2" s="9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20" t="s">
        <v>28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2:9" ht="24.75" customHeight="1">
      <c r="B3" s="21"/>
      <c r="D3" s="23" t="s">
        <v>32</v>
      </c>
      <c r="E3" s="21"/>
      <c r="F3" s="21"/>
      <c r="G3" s="21"/>
      <c r="H3" s="21"/>
      <c r="I3" s="21"/>
    </row>
    <row r="4" spans="1:26" s="43" customFormat="1" ht="16.5" customHeight="1">
      <c r="A4" s="44"/>
      <c r="B4" s="22"/>
      <c r="C4" s="22"/>
      <c r="D4" s="26"/>
      <c r="E4" s="22"/>
      <c r="F4" s="22"/>
      <c r="G4" s="22"/>
      <c r="H4" s="22"/>
      <c r="I4" s="22"/>
      <c r="J4" s="2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45"/>
    </row>
    <row r="5" spans="3:26" s="43" customFormat="1" ht="16.5" customHeight="1">
      <c r="C5" s="22"/>
      <c r="D5" s="22"/>
      <c r="E5" s="22"/>
      <c r="F5" s="22"/>
      <c r="G5" s="22"/>
      <c r="H5" s="22"/>
      <c r="I5" s="22"/>
      <c r="J5" s="22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Z5" s="2" t="s">
        <v>37</v>
      </c>
    </row>
    <row r="7" ht="13.5" thickBot="1"/>
    <row r="8" spans="1:26" ht="37.5" customHeight="1" thickBot="1">
      <c r="A8" s="33" t="s">
        <v>24</v>
      </c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7" t="s">
        <v>9</v>
      </c>
      <c r="L8" s="17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17" t="s">
        <v>15</v>
      </c>
      <c r="R8" s="17" t="s">
        <v>16</v>
      </c>
      <c r="S8" s="17" t="s">
        <v>17</v>
      </c>
      <c r="T8" s="17" t="s">
        <v>18</v>
      </c>
      <c r="U8" s="17" t="s">
        <v>19</v>
      </c>
      <c r="V8" s="17" t="s">
        <v>20</v>
      </c>
      <c r="W8" s="17" t="s">
        <v>21</v>
      </c>
      <c r="X8" s="17" t="s">
        <v>22</v>
      </c>
      <c r="Y8" s="17" t="s">
        <v>23</v>
      </c>
      <c r="Z8" s="47" t="s">
        <v>35</v>
      </c>
    </row>
    <row r="9" spans="1:26" ht="12.75">
      <c r="A9" s="50">
        <v>43556</v>
      </c>
      <c r="B9" s="51">
        <v>229.92000000000002</v>
      </c>
      <c r="C9" s="52">
        <v>224.4</v>
      </c>
      <c r="D9" s="52">
        <v>220.56</v>
      </c>
      <c r="E9" s="52">
        <v>217.44</v>
      </c>
      <c r="F9" s="52">
        <v>228.72</v>
      </c>
      <c r="G9" s="52">
        <v>257.04</v>
      </c>
      <c r="H9" s="52">
        <v>281.28000000000003</v>
      </c>
      <c r="I9" s="52">
        <v>329.28000000000003</v>
      </c>
      <c r="J9" s="52">
        <v>330.48</v>
      </c>
      <c r="K9" s="53">
        <v>329.04</v>
      </c>
      <c r="L9" s="53">
        <v>325.92</v>
      </c>
      <c r="M9" s="53">
        <v>299.04</v>
      </c>
      <c r="N9" s="53">
        <v>323.28000000000003</v>
      </c>
      <c r="O9" s="53">
        <v>317.76</v>
      </c>
      <c r="P9" s="53">
        <v>312</v>
      </c>
      <c r="Q9" s="53">
        <v>324.24</v>
      </c>
      <c r="R9" s="53">
        <v>327.12</v>
      </c>
      <c r="S9" s="53">
        <v>340.8</v>
      </c>
      <c r="T9" s="53">
        <v>357.84000000000003</v>
      </c>
      <c r="U9" s="53">
        <v>391.92</v>
      </c>
      <c r="V9" s="53">
        <v>356.64</v>
      </c>
      <c r="W9" s="53">
        <v>314.40000000000003</v>
      </c>
      <c r="X9" s="53">
        <v>276.96</v>
      </c>
      <c r="Y9" s="53">
        <v>247.20000000000002</v>
      </c>
      <c r="Z9" s="54">
        <v>7163.28</v>
      </c>
    </row>
    <row r="10" spans="1:26" ht="12.75">
      <c r="A10" s="55">
        <v>43557</v>
      </c>
      <c r="B10" s="56">
        <v>224.64000000000001</v>
      </c>
      <c r="C10" s="57">
        <v>226.8</v>
      </c>
      <c r="D10" s="57">
        <v>219.6</v>
      </c>
      <c r="E10" s="57">
        <v>229.92000000000002</v>
      </c>
      <c r="F10" s="57">
        <v>238.8</v>
      </c>
      <c r="G10" s="57">
        <v>265.92</v>
      </c>
      <c r="H10" s="57">
        <v>305.52</v>
      </c>
      <c r="I10" s="57">
        <v>342.96</v>
      </c>
      <c r="J10" s="57">
        <v>352.8</v>
      </c>
      <c r="K10" s="58">
        <v>347.04</v>
      </c>
      <c r="L10" s="58">
        <v>333.36</v>
      </c>
      <c r="M10" s="58">
        <v>336.48</v>
      </c>
      <c r="N10" s="58">
        <v>347.52</v>
      </c>
      <c r="O10" s="58">
        <v>327.12</v>
      </c>
      <c r="P10" s="58">
        <v>313.2</v>
      </c>
      <c r="Q10" s="58">
        <v>327.36</v>
      </c>
      <c r="R10" s="58">
        <v>329.52</v>
      </c>
      <c r="S10" s="58">
        <v>356.16</v>
      </c>
      <c r="T10" s="58">
        <v>376.56</v>
      </c>
      <c r="U10" s="58">
        <v>395.52</v>
      </c>
      <c r="V10" s="58">
        <v>356.40000000000003</v>
      </c>
      <c r="W10" s="58">
        <v>315.84000000000003</v>
      </c>
      <c r="X10" s="58">
        <v>270.96</v>
      </c>
      <c r="Y10" s="58">
        <v>252.24</v>
      </c>
      <c r="Z10" s="59">
        <v>7392.239999999999</v>
      </c>
    </row>
    <row r="11" spans="1:26" ht="12.75">
      <c r="A11" s="55">
        <v>43558</v>
      </c>
      <c r="B11" s="56">
        <v>227.04</v>
      </c>
      <c r="C11" s="57">
        <v>215.76</v>
      </c>
      <c r="D11" s="57">
        <v>212.16</v>
      </c>
      <c r="E11" s="57">
        <v>214.08</v>
      </c>
      <c r="F11" s="57">
        <v>222.24</v>
      </c>
      <c r="G11" s="57">
        <v>286.32</v>
      </c>
      <c r="H11" s="57">
        <v>309.6</v>
      </c>
      <c r="I11" s="57">
        <v>348.24</v>
      </c>
      <c r="J11" s="57">
        <v>345.36</v>
      </c>
      <c r="K11" s="58">
        <v>334.8</v>
      </c>
      <c r="L11" s="58">
        <v>358.8</v>
      </c>
      <c r="M11" s="58">
        <v>339.36</v>
      </c>
      <c r="N11" s="58">
        <v>332.16</v>
      </c>
      <c r="O11" s="58">
        <v>326.40000000000003</v>
      </c>
      <c r="P11" s="58">
        <v>320.40000000000003</v>
      </c>
      <c r="Q11" s="58">
        <v>328.8</v>
      </c>
      <c r="R11" s="58">
        <v>348.48</v>
      </c>
      <c r="S11" s="58">
        <v>349.92</v>
      </c>
      <c r="T11" s="58">
        <v>374.40000000000003</v>
      </c>
      <c r="U11" s="58">
        <v>391.68</v>
      </c>
      <c r="V11" s="58">
        <v>363.84000000000003</v>
      </c>
      <c r="W11" s="58">
        <v>322.08</v>
      </c>
      <c r="X11" s="58">
        <v>279.6</v>
      </c>
      <c r="Y11" s="58">
        <v>256.56</v>
      </c>
      <c r="Z11" s="59">
        <v>7408.080000000001</v>
      </c>
    </row>
    <row r="12" spans="1:26" ht="12.75">
      <c r="A12" s="55">
        <v>43559</v>
      </c>
      <c r="B12" s="56">
        <v>234.72</v>
      </c>
      <c r="C12" s="57">
        <v>222.24</v>
      </c>
      <c r="D12" s="57">
        <v>222</v>
      </c>
      <c r="E12" s="57">
        <v>216.24</v>
      </c>
      <c r="F12" s="57">
        <v>226.32</v>
      </c>
      <c r="G12" s="57">
        <v>282.48</v>
      </c>
      <c r="H12" s="57">
        <v>313.68</v>
      </c>
      <c r="I12" s="57">
        <v>343.2</v>
      </c>
      <c r="J12" s="57">
        <v>344.40000000000003</v>
      </c>
      <c r="K12" s="58">
        <v>334.32</v>
      </c>
      <c r="L12" s="58">
        <v>338.64</v>
      </c>
      <c r="M12" s="58">
        <v>314.88</v>
      </c>
      <c r="N12" s="58">
        <v>331.44</v>
      </c>
      <c r="O12" s="58">
        <v>328.32</v>
      </c>
      <c r="P12" s="58">
        <v>334.08</v>
      </c>
      <c r="Q12" s="58">
        <v>343.2</v>
      </c>
      <c r="R12" s="58">
        <v>340.08</v>
      </c>
      <c r="S12" s="58">
        <v>372</v>
      </c>
      <c r="T12" s="58">
        <v>396.96000000000004</v>
      </c>
      <c r="U12" s="58">
        <v>408.96000000000004</v>
      </c>
      <c r="V12" s="58">
        <v>367.68</v>
      </c>
      <c r="W12" s="58">
        <v>326.40000000000003</v>
      </c>
      <c r="X12" s="58">
        <v>282.72</v>
      </c>
      <c r="Y12" s="58">
        <v>256.56</v>
      </c>
      <c r="Z12" s="59">
        <v>7481.520000000001</v>
      </c>
    </row>
    <row r="13" spans="1:26" ht="12.75">
      <c r="A13" s="55">
        <v>43560</v>
      </c>
      <c r="B13" s="56">
        <v>244.08</v>
      </c>
      <c r="C13" s="57">
        <v>231.36</v>
      </c>
      <c r="D13" s="57">
        <v>228.96</v>
      </c>
      <c r="E13" s="57">
        <v>231.36</v>
      </c>
      <c r="F13" s="57">
        <v>246.48000000000002</v>
      </c>
      <c r="G13" s="57">
        <v>287.04</v>
      </c>
      <c r="H13" s="57">
        <v>337.68</v>
      </c>
      <c r="I13" s="57">
        <v>369.36</v>
      </c>
      <c r="J13" s="57">
        <v>358.08</v>
      </c>
      <c r="K13" s="58">
        <v>340.8</v>
      </c>
      <c r="L13" s="58">
        <v>329.76</v>
      </c>
      <c r="M13" s="58">
        <v>300.96</v>
      </c>
      <c r="N13" s="58">
        <v>325.2</v>
      </c>
      <c r="O13" s="58">
        <v>321.36</v>
      </c>
      <c r="P13" s="58">
        <v>321.84000000000003</v>
      </c>
      <c r="Q13" s="58">
        <v>330.48</v>
      </c>
      <c r="R13" s="58">
        <v>329.28000000000003</v>
      </c>
      <c r="S13" s="58">
        <v>338.16</v>
      </c>
      <c r="T13" s="58">
        <v>365.04</v>
      </c>
      <c r="U13" s="58">
        <v>386.88</v>
      </c>
      <c r="V13" s="58">
        <v>357.6</v>
      </c>
      <c r="W13" s="58">
        <v>324</v>
      </c>
      <c r="X13" s="58">
        <v>287.28000000000003</v>
      </c>
      <c r="Y13" s="58">
        <v>252</v>
      </c>
      <c r="Z13" s="59">
        <v>7445.039999999999</v>
      </c>
    </row>
    <row r="14" spans="1:26" ht="12.75">
      <c r="A14" s="55">
        <v>43561</v>
      </c>
      <c r="B14" s="56">
        <v>234.72</v>
      </c>
      <c r="C14" s="57">
        <v>226.8</v>
      </c>
      <c r="D14" s="57">
        <v>220.56</v>
      </c>
      <c r="E14" s="57">
        <v>222.48000000000002</v>
      </c>
      <c r="F14" s="57">
        <v>228</v>
      </c>
      <c r="G14" s="57">
        <v>237.6</v>
      </c>
      <c r="H14" s="57">
        <v>266.4</v>
      </c>
      <c r="I14" s="57">
        <v>292.56</v>
      </c>
      <c r="J14" s="57">
        <v>313.44</v>
      </c>
      <c r="K14" s="58">
        <v>328.08</v>
      </c>
      <c r="L14" s="58">
        <v>323.76</v>
      </c>
      <c r="M14" s="58">
        <v>324.72</v>
      </c>
      <c r="N14" s="58">
        <v>321.84000000000003</v>
      </c>
      <c r="O14" s="58">
        <v>325.92</v>
      </c>
      <c r="P14" s="58">
        <v>319.44</v>
      </c>
      <c r="Q14" s="58">
        <v>317.04</v>
      </c>
      <c r="R14" s="58">
        <v>331.2</v>
      </c>
      <c r="S14" s="58">
        <v>343.2</v>
      </c>
      <c r="T14" s="58">
        <v>359.04</v>
      </c>
      <c r="U14" s="58">
        <v>383.04</v>
      </c>
      <c r="V14" s="58">
        <v>354</v>
      </c>
      <c r="W14" s="58">
        <v>314.16</v>
      </c>
      <c r="X14" s="58">
        <v>284.64</v>
      </c>
      <c r="Y14" s="58">
        <v>259.68</v>
      </c>
      <c r="Z14" s="59">
        <v>7132.32</v>
      </c>
    </row>
    <row r="15" spans="1:26" ht="12.75">
      <c r="A15" s="55">
        <v>43562</v>
      </c>
      <c r="B15" s="56">
        <v>229.68</v>
      </c>
      <c r="C15" s="57">
        <v>218.88</v>
      </c>
      <c r="D15" s="57">
        <v>207.84</v>
      </c>
      <c r="E15" s="57">
        <v>208.56</v>
      </c>
      <c r="F15" s="57">
        <v>214.08</v>
      </c>
      <c r="G15" s="57">
        <v>219.36</v>
      </c>
      <c r="H15" s="57">
        <v>238.56</v>
      </c>
      <c r="I15" s="57">
        <v>264.96</v>
      </c>
      <c r="J15" s="57">
        <v>287.76</v>
      </c>
      <c r="K15" s="58">
        <v>282.72</v>
      </c>
      <c r="L15" s="58">
        <v>295.68</v>
      </c>
      <c r="M15" s="58">
        <v>292.08</v>
      </c>
      <c r="N15" s="58">
        <v>306</v>
      </c>
      <c r="O15" s="58">
        <v>302.64</v>
      </c>
      <c r="P15" s="58">
        <v>321.12</v>
      </c>
      <c r="Q15" s="58">
        <v>307.44</v>
      </c>
      <c r="R15" s="58">
        <v>297.12</v>
      </c>
      <c r="S15" s="58">
        <v>338.16</v>
      </c>
      <c r="T15" s="58">
        <v>349.68</v>
      </c>
      <c r="U15" s="58">
        <v>376.56</v>
      </c>
      <c r="V15" s="58">
        <v>362.88</v>
      </c>
      <c r="W15" s="58">
        <v>309.12</v>
      </c>
      <c r="X15" s="58">
        <v>277.92</v>
      </c>
      <c r="Y15" s="58">
        <v>247.20000000000002</v>
      </c>
      <c r="Z15" s="59">
        <v>6756</v>
      </c>
    </row>
    <row r="16" spans="1:26" ht="12.75">
      <c r="A16" s="55">
        <v>43563</v>
      </c>
      <c r="B16" s="56">
        <v>228.96</v>
      </c>
      <c r="C16" s="57">
        <v>215.76</v>
      </c>
      <c r="D16" s="57">
        <v>214.8</v>
      </c>
      <c r="E16" s="57">
        <v>216</v>
      </c>
      <c r="F16" s="57">
        <v>228.72</v>
      </c>
      <c r="G16" s="57">
        <v>288.72</v>
      </c>
      <c r="H16" s="57">
        <v>342.96</v>
      </c>
      <c r="I16" s="57">
        <v>370.08</v>
      </c>
      <c r="J16" s="57">
        <v>390.72</v>
      </c>
      <c r="K16" s="58">
        <v>358.08</v>
      </c>
      <c r="L16" s="58">
        <v>356.64</v>
      </c>
      <c r="M16" s="58">
        <v>334.32</v>
      </c>
      <c r="N16" s="58">
        <v>354.48</v>
      </c>
      <c r="O16" s="58">
        <v>331.44</v>
      </c>
      <c r="P16" s="58">
        <v>314.40000000000003</v>
      </c>
      <c r="Q16" s="58">
        <v>316.56</v>
      </c>
      <c r="R16" s="58">
        <v>321.6</v>
      </c>
      <c r="S16" s="58">
        <v>319.68</v>
      </c>
      <c r="T16" s="58">
        <v>350.64</v>
      </c>
      <c r="U16" s="58">
        <v>389.52</v>
      </c>
      <c r="V16" s="58">
        <v>375.36</v>
      </c>
      <c r="W16" s="58">
        <v>320.64</v>
      </c>
      <c r="X16" s="58">
        <v>279.12</v>
      </c>
      <c r="Y16" s="58">
        <v>247.44</v>
      </c>
      <c r="Z16" s="59">
        <v>7466.640000000001</v>
      </c>
    </row>
    <row r="17" spans="1:26" ht="12.75">
      <c r="A17" s="55">
        <v>43564</v>
      </c>
      <c r="B17" s="56">
        <v>228</v>
      </c>
      <c r="C17" s="57">
        <v>222.96</v>
      </c>
      <c r="D17" s="57">
        <v>216.72</v>
      </c>
      <c r="E17" s="57">
        <v>220.08</v>
      </c>
      <c r="F17" s="57">
        <v>227.52</v>
      </c>
      <c r="G17" s="57">
        <v>286.32</v>
      </c>
      <c r="H17" s="57">
        <v>312.24</v>
      </c>
      <c r="I17" s="57">
        <v>334.56</v>
      </c>
      <c r="J17" s="57">
        <v>350.64</v>
      </c>
      <c r="K17" s="58">
        <v>328.08</v>
      </c>
      <c r="L17" s="58">
        <v>305.76</v>
      </c>
      <c r="M17" s="58">
        <v>286.8</v>
      </c>
      <c r="N17" s="58">
        <v>292.32</v>
      </c>
      <c r="O17" s="58">
        <v>294.48</v>
      </c>
      <c r="P17" s="58">
        <v>290.64</v>
      </c>
      <c r="Q17" s="58">
        <v>287.52</v>
      </c>
      <c r="R17" s="58">
        <v>281.52</v>
      </c>
      <c r="S17" s="58">
        <v>318.96</v>
      </c>
      <c r="T17" s="58">
        <v>316.56</v>
      </c>
      <c r="U17" s="58">
        <v>374.64</v>
      </c>
      <c r="V17" s="58">
        <v>352.32</v>
      </c>
      <c r="W17" s="58">
        <v>322.8</v>
      </c>
      <c r="X17" s="58">
        <v>276</v>
      </c>
      <c r="Y17" s="58">
        <v>239.04</v>
      </c>
      <c r="Z17" s="59">
        <v>6966.480000000002</v>
      </c>
    </row>
    <row r="18" spans="1:26" ht="12.75">
      <c r="A18" s="55">
        <v>43565</v>
      </c>
      <c r="B18" s="56">
        <v>226.08</v>
      </c>
      <c r="C18" s="57">
        <v>218.4</v>
      </c>
      <c r="D18" s="57">
        <v>213.12</v>
      </c>
      <c r="E18" s="57">
        <v>213.6</v>
      </c>
      <c r="F18" s="57">
        <v>229.68</v>
      </c>
      <c r="G18" s="57">
        <v>274.56</v>
      </c>
      <c r="H18" s="57">
        <v>290.16</v>
      </c>
      <c r="I18" s="57">
        <v>323.28000000000003</v>
      </c>
      <c r="J18" s="57">
        <v>319.92</v>
      </c>
      <c r="K18" s="58">
        <v>297.12</v>
      </c>
      <c r="L18" s="58">
        <v>306</v>
      </c>
      <c r="M18" s="58">
        <v>286.56</v>
      </c>
      <c r="N18" s="58">
        <v>300.96</v>
      </c>
      <c r="O18" s="58">
        <v>286.32</v>
      </c>
      <c r="P18" s="58">
        <v>291.6</v>
      </c>
      <c r="Q18" s="58">
        <v>285.36</v>
      </c>
      <c r="R18" s="58">
        <v>283.68</v>
      </c>
      <c r="S18" s="58">
        <v>300.72</v>
      </c>
      <c r="T18" s="58">
        <v>320.16</v>
      </c>
      <c r="U18" s="58">
        <v>357.12</v>
      </c>
      <c r="V18" s="58">
        <v>344.40000000000003</v>
      </c>
      <c r="W18" s="58">
        <v>311.04</v>
      </c>
      <c r="X18" s="58">
        <v>259.2</v>
      </c>
      <c r="Y18" s="58">
        <v>234.72</v>
      </c>
      <c r="Z18" s="59">
        <v>6773.76</v>
      </c>
    </row>
    <row r="19" spans="1:26" ht="12.75">
      <c r="A19" s="55">
        <v>43566</v>
      </c>
      <c r="B19" s="56">
        <v>210.96</v>
      </c>
      <c r="C19" s="57">
        <v>202.56</v>
      </c>
      <c r="D19" s="57">
        <v>198.96</v>
      </c>
      <c r="E19" s="57">
        <v>199.92000000000002</v>
      </c>
      <c r="F19" s="57">
        <v>209.04</v>
      </c>
      <c r="G19" s="57">
        <v>260.16</v>
      </c>
      <c r="H19" s="57">
        <v>298.56</v>
      </c>
      <c r="I19" s="57">
        <v>324.72</v>
      </c>
      <c r="J19" s="57">
        <v>312.24</v>
      </c>
      <c r="K19" s="58">
        <v>296.16</v>
      </c>
      <c r="L19" s="58">
        <v>294.48</v>
      </c>
      <c r="M19" s="58">
        <v>276.48</v>
      </c>
      <c r="N19" s="58">
        <v>287.76</v>
      </c>
      <c r="O19" s="58">
        <v>284.40000000000003</v>
      </c>
      <c r="P19" s="58">
        <v>276.72</v>
      </c>
      <c r="Q19" s="58">
        <v>285.6</v>
      </c>
      <c r="R19" s="58">
        <v>276</v>
      </c>
      <c r="S19" s="58">
        <v>283.44</v>
      </c>
      <c r="T19" s="58">
        <v>318.24</v>
      </c>
      <c r="U19" s="58">
        <v>363.84000000000003</v>
      </c>
      <c r="V19" s="58">
        <v>345.6</v>
      </c>
      <c r="W19" s="58">
        <v>295.44</v>
      </c>
      <c r="X19" s="58">
        <v>253.20000000000002</v>
      </c>
      <c r="Y19" s="58">
        <v>232.56</v>
      </c>
      <c r="Z19" s="59">
        <v>6587.04</v>
      </c>
    </row>
    <row r="20" spans="1:26" ht="12.75">
      <c r="A20" s="55">
        <v>43567</v>
      </c>
      <c r="B20" s="56">
        <v>205.20000000000002</v>
      </c>
      <c r="C20" s="57">
        <v>197.52</v>
      </c>
      <c r="D20" s="57">
        <v>193.44</v>
      </c>
      <c r="E20" s="57">
        <v>194.88</v>
      </c>
      <c r="F20" s="57">
        <v>201.12</v>
      </c>
      <c r="G20" s="57">
        <v>252.48000000000002</v>
      </c>
      <c r="H20" s="57">
        <v>290.64</v>
      </c>
      <c r="I20" s="57">
        <v>309.36</v>
      </c>
      <c r="J20" s="57">
        <v>312.96</v>
      </c>
      <c r="K20" s="58">
        <v>293.04</v>
      </c>
      <c r="L20" s="58">
        <v>284.64</v>
      </c>
      <c r="M20" s="58">
        <v>277.2</v>
      </c>
      <c r="N20" s="58">
        <v>285.36</v>
      </c>
      <c r="O20" s="58">
        <v>277.44</v>
      </c>
      <c r="P20" s="58">
        <v>270.48</v>
      </c>
      <c r="Q20" s="58">
        <v>235.20000000000002</v>
      </c>
      <c r="R20" s="58">
        <v>237.6</v>
      </c>
      <c r="S20" s="58">
        <v>276.48</v>
      </c>
      <c r="T20" s="58">
        <v>315.12</v>
      </c>
      <c r="U20" s="58">
        <v>371.04</v>
      </c>
      <c r="V20" s="58">
        <v>339.6</v>
      </c>
      <c r="W20" s="58">
        <v>284.16</v>
      </c>
      <c r="X20" s="58">
        <v>244.08</v>
      </c>
      <c r="Y20" s="58">
        <v>222.24</v>
      </c>
      <c r="Z20" s="59">
        <v>6371.280000000001</v>
      </c>
    </row>
    <row r="21" spans="1:26" ht="12.75">
      <c r="A21" s="55">
        <v>43568</v>
      </c>
      <c r="B21" s="56">
        <v>199.68</v>
      </c>
      <c r="C21" s="57">
        <v>207.6</v>
      </c>
      <c r="D21" s="57">
        <v>184.32</v>
      </c>
      <c r="E21" s="57">
        <v>184.32</v>
      </c>
      <c r="F21" s="57">
        <v>189.12</v>
      </c>
      <c r="G21" s="57">
        <v>201.36</v>
      </c>
      <c r="H21" s="57">
        <v>226.08</v>
      </c>
      <c r="I21" s="57">
        <v>250.56</v>
      </c>
      <c r="J21" s="57">
        <v>269.52</v>
      </c>
      <c r="K21" s="58">
        <v>268.56</v>
      </c>
      <c r="L21" s="58">
        <v>267.36</v>
      </c>
      <c r="M21" s="58">
        <v>264.72</v>
      </c>
      <c r="N21" s="58">
        <v>266.88</v>
      </c>
      <c r="O21" s="58">
        <v>263.04</v>
      </c>
      <c r="P21" s="58">
        <v>265.44</v>
      </c>
      <c r="Q21" s="58">
        <v>267.84000000000003</v>
      </c>
      <c r="R21" s="58">
        <v>260.16</v>
      </c>
      <c r="S21" s="58">
        <v>268.08</v>
      </c>
      <c r="T21" s="58">
        <v>288.24</v>
      </c>
      <c r="U21" s="58">
        <v>340.56</v>
      </c>
      <c r="V21" s="58">
        <v>333.12</v>
      </c>
      <c r="W21" s="58">
        <v>296.88</v>
      </c>
      <c r="X21" s="58">
        <v>255.36</v>
      </c>
      <c r="Y21" s="58">
        <v>232.8</v>
      </c>
      <c r="Z21" s="59">
        <v>6051.6</v>
      </c>
    </row>
    <row r="22" spans="1:26" ht="12.75">
      <c r="A22" s="55">
        <v>43569</v>
      </c>
      <c r="B22" s="56">
        <v>207.6</v>
      </c>
      <c r="C22" s="57">
        <v>192</v>
      </c>
      <c r="D22" s="57">
        <v>187.68</v>
      </c>
      <c r="E22" s="57">
        <v>189.6</v>
      </c>
      <c r="F22" s="57">
        <v>186.96</v>
      </c>
      <c r="G22" s="57">
        <v>191.28</v>
      </c>
      <c r="H22" s="57">
        <v>214.08</v>
      </c>
      <c r="I22" s="57">
        <v>246</v>
      </c>
      <c r="J22" s="57">
        <v>287.52</v>
      </c>
      <c r="K22" s="58">
        <v>287.52</v>
      </c>
      <c r="L22" s="58">
        <v>290.64</v>
      </c>
      <c r="M22" s="58">
        <v>286.56</v>
      </c>
      <c r="N22" s="58">
        <v>293.28000000000003</v>
      </c>
      <c r="O22" s="58">
        <v>279.12</v>
      </c>
      <c r="P22" s="58">
        <v>267.6</v>
      </c>
      <c r="Q22" s="58">
        <v>270.72</v>
      </c>
      <c r="R22" s="58">
        <v>282.48</v>
      </c>
      <c r="S22" s="58">
        <v>289.68</v>
      </c>
      <c r="T22" s="58">
        <v>295.92</v>
      </c>
      <c r="U22" s="58">
        <v>351.12</v>
      </c>
      <c r="V22" s="58">
        <v>332.64</v>
      </c>
      <c r="W22" s="58">
        <v>292.8</v>
      </c>
      <c r="X22" s="58">
        <v>259.2</v>
      </c>
      <c r="Y22" s="58">
        <v>233.76</v>
      </c>
      <c r="Z22" s="59">
        <v>6215.76</v>
      </c>
    </row>
    <row r="23" spans="1:26" ht="12.75">
      <c r="A23" s="55">
        <v>43570</v>
      </c>
      <c r="B23" s="56">
        <v>210.24</v>
      </c>
      <c r="C23" s="57">
        <v>196.8</v>
      </c>
      <c r="D23" s="57">
        <v>188.16</v>
      </c>
      <c r="E23" s="57">
        <v>189.84</v>
      </c>
      <c r="F23" s="57">
        <v>210.72</v>
      </c>
      <c r="G23" s="57">
        <v>265.68</v>
      </c>
      <c r="H23" s="57">
        <v>323.52</v>
      </c>
      <c r="I23" s="57">
        <v>349.2</v>
      </c>
      <c r="J23" s="57">
        <v>362.88</v>
      </c>
      <c r="K23" s="58">
        <v>338.64</v>
      </c>
      <c r="L23" s="58">
        <v>322.8</v>
      </c>
      <c r="M23" s="58">
        <v>296.64</v>
      </c>
      <c r="N23" s="58">
        <v>300.24</v>
      </c>
      <c r="O23" s="58">
        <v>304.56</v>
      </c>
      <c r="P23" s="58">
        <v>296.88</v>
      </c>
      <c r="Q23" s="58">
        <v>289.2</v>
      </c>
      <c r="R23" s="58">
        <v>283.92</v>
      </c>
      <c r="S23" s="58">
        <v>311.52</v>
      </c>
      <c r="T23" s="58">
        <v>331.44</v>
      </c>
      <c r="U23" s="58">
        <v>368.16</v>
      </c>
      <c r="V23" s="58">
        <v>329.04</v>
      </c>
      <c r="W23" s="58">
        <v>302.40000000000003</v>
      </c>
      <c r="X23" s="58">
        <v>259.68</v>
      </c>
      <c r="Y23" s="58">
        <v>228.24</v>
      </c>
      <c r="Z23" s="59">
        <v>6860.399999999998</v>
      </c>
    </row>
    <row r="24" spans="1:26" ht="12.75">
      <c r="A24" s="55">
        <v>43571</v>
      </c>
      <c r="B24" s="56">
        <v>204.96</v>
      </c>
      <c r="C24" s="57">
        <v>193.92000000000002</v>
      </c>
      <c r="D24" s="57">
        <v>193.92000000000002</v>
      </c>
      <c r="E24" s="57">
        <v>198.24</v>
      </c>
      <c r="F24" s="57">
        <v>212.4</v>
      </c>
      <c r="G24" s="57">
        <v>262.8</v>
      </c>
      <c r="H24" s="57">
        <v>290.88</v>
      </c>
      <c r="I24" s="57">
        <v>315.36</v>
      </c>
      <c r="J24" s="57">
        <v>310.08</v>
      </c>
      <c r="K24" s="58">
        <v>290.40000000000003</v>
      </c>
      <c r="L24" s="58">
        <v>283.68</v>
      </c>
      <c r="M24" s="58">
        <v>271.44</v>
      </c>
      <c r="N24" s="58">
        <v>280.08</v>
      </c>
      <c r="O24" s="58">
        <v>132</v>
      </c>
      <c r="P24" s="58">
        <v>321.36</v>
      </c>
      <c r="Q24" s="58">
        <v>302.40000000000003</v>
      </c>
      <c r="R24" s="58">
        <v>275.28000000000003</v>
      </c>
      <c r="S24" s="58">
        <v>290.64</v>
      </c>
      <c r="T24" s="58">
        <v>310.08</v>
      </c>
      <c r="U24" s="58">
        <v>378.48</v>
      </c>
      <c r="V24" s="58">
        <v>363.6</v>
      </c>
      <c r="W24" s="58">
        <v>310.56</v>
      </c>
      <c r="X24" s="58">
        <v>269.04</v>
      </c>
      <c r="Y24" s="58">
        <v>228.24</v>
      </c>
      <c r="Z24" s="59">
        <v>6489.84</v>
      </c>
    </row>
    <row r="25" spans="1:26" ht="12.75">
      <c r="A25" s="55">
        <v>43572</v>
      </c>
      <c r="B25" s="56">
        <v>211.20000000000002</v>
      </c>
      <c r="C25" s="57">
        <v>204.72</v>
      </c>
      <c r="D25" s="57">
        <v>200.16</v>
      </c>
      <c r="E25" s="57">
        <v>204.48000000000002</v>
      </c>
      <c r="F25" s="57">
        <v>212.64000000000001</v>
      </c>
      <c r="G25" s="57">
        <v>254.16</v>
      </c>
      <c r="H25" s="57">
        <v>291.84000000000003</v>
      </c>
      <c r="I25" s="57">
        <v>310.56</v>
      </c>
      <c r="J25" s="57">
        <v>306.24</v>
      </c>
      <c r="K25" s="58">
        <v>297.84000000000003</v>
      </c>
      <c r="L25" s="58">
        <v>280.08</v>
      </c>
      <c r="M25" s="58">
        <v>245.28</v>
      </c>
      <c r="N25" s="58">
        <v>253.20000000000002</v>
      </c>
      <c r="O25" s="58">
        <v>247.92000000000002</v>
      </c>
      <c r="P25" s="58">
        <v>273.6</v>
      </c>
      <c r="Q25" s="58">
        <v>276</v>
      </c>
      <c r="R25" s="58">
        <v>286.08</v>
      </c>
      <c r="S25" s="58">
        <v>301.2</v>
      </c>
      <c r="T25" s="58">
        <v>321.36</v>
      </c>
      <c r="U25" s="58">
        <v>380.64</v>
      </c>
      <c r="V25" s="58">
        <v>356.64</v>
      </c>
      <c r="W25" s="58">
        <v>314.16</v>
      </c>
      <c r="X25" s="58">
        <v>276</v>
      </c>
      <c r="Y25" s="58">
        <v>231.6</v>
      </c>
      <c r="Z25" s="59">
        <v>6537.6</v>
      </c>
    </row>
    <row r="26" spans="1:26" ht="12.75">
      <c r="A26" s="55">
        <v>43573</v>
      </c>
      <c r="B26" s="56">
        <v>221.76</v>
      </c>
      <c r="C26" s="57">
        <v>217.20000000000002</v>
      </c>
      <c r="D26" s="57">
        <v>208.8</v>
      </c>
      <c r="E26" s="57">
        <v>210.24</v>
      </c>
      <c r="F26" s="57">
        <v>218.88</v>
      </c>
      <c r="G26" s="57">
        <v>277.92</v>
      </c>
      <c r="H26" s="57">
        <v>302.40000000000003</v>
      </c>
      <c r="I26" s="57">
        <v>321.12</v>
      </c>
      <c r="J26" s="57">
        <v>292.32</v>
      </c>
      <c r="K26" s="58">
        <v>299.76</v>
      </c>
      <c r="L26" s="58">
        <v>292.56</v>
      </c>
      <c r="M26" s="58">
        <v>268.8</v>
      </c>
      <c r="N26" s="58">
        <v>292.32</v>
      </c>
      <c r="O26" s="58">
        <v>281.28000000000003</v>
      </c>
      <c r="P26" s="58">
        <v>276.96</v>
      </c>
      <c r="Q26" s="58">
        <v>270</v>
      </c>
      <c r="R26" s="58">
        <v>297.84000000000003</v>
      </c>
      <c r="S26" s="58">
        <v>308.16</v>
      </c>
      <c r="T26" s="58">
        <v>333.12</v>
      </c>
      <c r="U26" s="58">
        <v>383.28000000000003</v>
      </c>
      <c r="V26" s="58">
        <v>362.64</v>
      </c>
      <c r="W26" s="58">
        <v>314.64</v>
      </c>
      <c r="X26" s="58">
        <v>268.56</v>
      </c>
      <c r="Y26" s="58">
        <v>243.12</v>
      </c>
      <c r="Z26" s="59">
        <v>6763.680000000002</v>
      </c>
    </row>
    <row r="27" spans="1:26" ht="12.75">
      <c r="A27" s="55">
        <v>43574</v>
      </c>
      <c r="B27" s="56">
        <v>219.12</v>
      </c>
      <c r="C27" s="57">
        <v>209.28</v>
      </c>
      <c r="D27" s="57">
        <v>203.76</v>
      </c>
      <c r="E27" s="57">
        <v>206.4</v>
      </c>
      <c r="F27" s="57">
        <v>212.64000000000001</v>
      </c>
      <c r="G27" s="57">
        <v>272.16</v>
      </c>
      <c r="H27" s="57">
        <v>297.84000000000003</v>
      </c>
      <c r="I27" s="57">
        <v>304.8</v>
      </c>
      <c r="J27" s="57">
        <v>306.96</v>
      </c>
      <c r="K27" s="58">
        <v>298.08</v>
      </c>
      <c r="L27" s="58">
        <v>318.72</v>
      </c>
      <c r="M27" s="58">
        <v>279.6</v>
      </c>
      <c r="N27" s="58">
        <v>283.92</v>
      </c>
      <c r="O27" s="58">
        <v>283.68</v>
      </c>
      <c r="P27" s="58">
        <v>270.96</v>
      </c>
      <c r="Q27" s="58">
        <v>270.72</v>
      </c>
      <c r="R27" s="58">
        <v>281.76</v>
      </c>
      <c r="S27" s="58">
        <v>289.68</v>
      </c>
      <c r="T27" s="58">
        <v>303.6</v>
      </c>
      <c r="U27" s="58">
        <v>361.44</v>
      </c>
      <c r="V27" s="58">
        <v>340.8</v>
      </c>
      <c r="W27" s="58">
        <v>313.2</v>
      </c>
      <c r="X27" s="58">
        <v>266.64</v>
      </c>
      <c r="Y27" s="58">
        <v>243.6</v>
      </c>
      <c r="Z27" s="59">
        <v>6639.3600000000015</v>
      </c>
    </row>
    <row r="28" spans="1:26" ht="12.75">
      <c r="A28" s="55">
        <v>43575</v>
      </c>
      <c r="B28" s="56">
        <v>221.04</v>
      </c>
      <c r="C28" s="57">
        <v>212.88</v>
      </c>
      <c r="D28" s="57">
        <v>210.72</v>
      </c>
      <c r="E28" s="57">
        <v>211.44</v>
      </c>
      <c r="F28" s="57">
        <v>207.6</v>
      </c>
      <c r="G28" s="57">
        <v>226.08</v>
      </c>
      <c r="H28" s="57">
        <v>253.44</v>
      </c>
      <c r="I28" s="57">
        <v>271.44</v>
      </c>
      <c r="J28" s="57">
        <v>273.6</v>
      </c>
      <c r="K28" s="58">
        <v>268.56</v>
      </c>
      <c r="L28" s="58">
        <v>281.52</v>
      </c>
      <c r="M28" s="58">
        <v>273.84000000000003</v>
      </c>
      <c r="N28" s="58">
        <v>278.16</v>
      </c>
      <c r="O28" s="58">
        <v>270.72</v>
      </c>
      <c r="P28" s="58">
        <v>273.36</v>
      </c>
      <c r="Q28" s="58">
        <v>267.12</v>
      </c>
      <c r="R28" s="58">
        <v>281.28000000000003</v>
      </c>
      <c r="S28" s="58">
        <v>286.32</v>
      </c>
      <c r="T28" s="58">
        <v>308.16</v>
      </c>
      <c r="U28" s="58">
        <v>351.84000000000003</v>
      </c>
      <c r="V28" s="58">
        <v>340.32</v>
      </c>
      <c r="W28" s="58">
        <v>306.48</v>
      </c>
      <c r="X28" s="58">
        <v>270.48</v>
      </c>
      <c r="Y28" s="58">
        <v>245.76</v>
      </c>
      <c r="Z28" s="59">
        <v>6392.16</v>
      </c>
    </row>
    <row r="29" spans="1:26" ht="12.75">
      <c r="A29" s="55">
        <v>43576</v>
      </c>
      <c r="B29" s="56">
        <v>220.08</v>
      </c>
      <c r="C29" s="57">
        <v>214.32</v>
      </c>
      <c r="D29" s="57">
        <v>213.6</v>
      </c>
      <c r="E29" s="57">
        <v>210.48000000000002</v>
      </c>
      <c r="F29" s="57">
        <v>205.20000000000002</v>
      </c>
      <c r="G29" s="57">
        <v>214.08</v>
      </c>
      <c r="H29" s="57">
        <v>240.96</v>
      </c>
      <c r="I29" s="57">
        <v>255.84</v>
      </c>
      <c r="J29" s="57">
        <v>266.4</v>
      </c>
      <c r="K29" s="58">
        <v>268.08</v>
      </c>
      <c r="L29" s="58">
        <v>261.84000000000003</v>
      </c>
      <c r="M29" s="58">
        <v>249.84</v>
      </c>
      <c r="N29" s="58">
        <v>252.96</v>
      </c>
      <c r="O29" s="58">
        <v>245.52</v>
      </c>
      <c r="P29" s="58">
        <v>249.6</v>
      </c>
      <c r="Q29" s="58">
        <v>251.28</v>
      </c>
      <c r="R29" s="58">
        <v>247.68</v>
      </c>
      <c r="S29" s="58">
        <v>267.36</v>
      </c>
      <c r="T29" s="58">
        <v>303.12</v>
      </c>
      <c r="U29" s="58">
        <v>356.16</v>
      </c>
      <c r="V29" s="58">
        <v>343.92</v>
      </c>
      <c r="W29" s="58">
        <v>288.24</v>
      </c>
      <c r="X29" s="58">
        <v>255.6</v>
      </c>
      <c r="Y29" s="58">
        <v>223.92000000000002</v>
      </c>
      <c r="Z29" s="59">
        <v>6106.08</v>
      </c>
    </row>
    <row r="30" spans="1:26" ht="12.75">
      <c r="A30" s="55">
        <v>43577</v>
      </c>
      <c r="B30" s="56">
        <v>210</v>
      </c>
      <c r="C30" s="57">
        <v>200.88</v>
      </c>
      <c r="D30" s="57">
        <v>197.76</v>
      </c>
      <c r="E30" s="57">
        <v>190.32</v>
      </c>
      <c r="F30" s="57">
        <v>204.96</v>
      </c>
      <c r="G30" s="57">
        <v>257.04</v>
      </c>
      <c r="H30" s="57">
        <v>291.12</v>
      </c>
      <c r="I30" s="57">
        <v>332.16</v>
      </c>
      <c r="J30" s="57">
        <v>318.72</v>
      </c>
      <c r="K30" s="58">
        <v>289.44</v>
      </c>
      <c r="L30" s="58">
        <v>290.16</v>
      </c>
      <c r="M30" s="58">
        <v>262.56</v>
      </c>
      <c r="N30" s="58">
        <v>287.04</v>
      </c>
      <c r="O30" s="58">
        <v>275.52</v>
      </c>
      <c r="P30" s="58">
        <v>268.08</v>
      </c>
      <c r="Q30" s="58">
        <v>274.32</v>
      </c>
      <c r="R30" s="58">
        <v>259.92</v>
      </c>
      <c r="S30" s="58">
        <v>286.08</v>
      </c>
      <c r="T30" s="58">
        <v>305.52</v>
      </c>
      <c r="U30" s="58">
        <v>354.24</v>
      </c>
      <c r="V30" s="58">
        <v>344.88</v>
      </c>
      <c r="W30" s="58">
        <v>280.56</v>
      </c>
      <c r="X30" s="58">
        <v>245.76</v>
      </c>
      <c r="Y30" s="58">
        <v>224.88</v>
      </c>
      <c r="Z30" s="59">
        <v>6451.920000000001</v>
      </c>
    </row>
    <row r="31" spans="1:26" ht="12.75">
      <c r="A31" s="55">
        <v>43578</v>
      </c>
      <c r="B31" s="56">
        <v>198.96</v>
      </c>
      <c r="C31" s="57">
        <v>193.20000000000002</v>
      </c>
      <c r="D31" s="57">
        <v>187.68</v>
      </c>
      <c r="E31" s="57">
        <v>195.12</v>
      </c>
      <c r="F31" s="57">
        <v>209.28</v>
      </c>
      <c r="G31" s="57">
        <v>259.68</v>
      </c>
      <c r="H31" s="57">
        <v>295.2</v>
      </c>
      <c r="I31" s="57">
        <v>307.2</v>
      </c>
      <c r="J31" s="57">
        <v>305.52</v>
      </c>
      <c r="K31" s="58">
        <v>282</v>
      </c>
      <c r="L31" s="58">
        <v>284.40000000000003</v>
      </c>
      <c r="M31" s="58">
        <v>262.56</v>
      </c>
      <c r="N31" s="58">
        <v>279.36</v>
      </c>
      <c r="O31" s="58">
        <v>259.44</v>
      </c>
      <c r="P31" s="58">
        <v>260.88</v>
      </c>
      <c r="Q31" s="58">
        <v>271.92</v>
      </c>
      <c r="R31" s="58">
        <v>271.44</v>
      </c>
      <c r="S31" s="58">
        <v>280.8</v>
      </c>
      <c r="T31" s="58">
        <v>304.8</v>
      </c>
      <c r="U31" s="58">
        <v>352.08</v>
      </c>
      <c r="V31" s="58">
        <v>336.48</v>
      </c>
      <c r="W31" s="58">
        <v>286.08</v>
      </c>
      <c r="X31" s="58">
        <v>242.64000000000001</v>
      </c>
      <c r="Y31" s="58">
        <v>206.4</v>
      </c>
      <c r="Z31" s="59">
        <v>6333.12</v>
      </c>
    </row>
    <row r="32" spans="1:26" ht="12.75">
      <c r="A32" s="55">
        <v>43579</v>
      </c>
      <c r="B32" s="56">
        <v>191.76</v>
      </c>
      <c r="C32" s="57">
        <v>178.56</v>
      </c>
      <c r="D32" s="57">
        <v>175.68</v>
      </c>
      <c r="E32" s="57">
        <v>174</v>
      </c>
      <c r="F32" s="57">
        <v>190.56</v>
      </c>
      <c r="G32" s="57">
        <v>237.36</v>
      </c>
      <c r="H32" s="57">
        <v>281.28000000000003</v>
      </c>
      <c r="I32" s="57">
        <v>308.16</v>
      </c>
      <c r="J32" s="57">
        <v>303.6</v>
      </c>
      <c r="K32" s="58">
        <v>282.96</v>
      </c>
      <c r="L32" s="58">
        <v>275.28000000000003</v>
      </c>
      <c r="M32" s="58">
        <v>267.84000000000003</v>
      </c>
      <c r="N32" s="58">
        <v>295.92</v>
      </c>
      <c r="O32" s="58">
        <v>277.92</v>
      </c>
      <c r="P32" s="58">
        <v>259.68</v>
      </c>
      <c r="Q32" s="58">
        <v>259.2</v>
      </c>
      <c r="R32" s="58">
        <v>263.76</v>
      </c>
      <c r="S32" s="58">
        <v>274.08</v>
      </c>
      <c r="T32" s="58">
        <v>287.76</v>
      </c>
      <c r="U32" s="58">
        <v>352.08</v>
      </c>
      <c r="V32" s="58">
        <v>340.08</v>
      </c>
      <c r="W32" s="58">
        <v>286.8</v>
      </c>
      <c r="X32" s="58">
        <v>248.4</v>
      </c>
      <c r="Y32" s="58">
        <v>208.08</v>
      </c>
      <c r="Z32" s="59">
        <v>6220.8</v>
      </c>
    </row>
    <row r="33" spans="1:26" ht="12.75">
      <c r="A33" s="55">
        <v>43580</v>
      </c>
      <c r="B33" s="56">
        <v>186.24</v>
      </c>
      <c r="C33" s="57">
        <v>183.84</v>
      </c>
      <c r="D33" s="57">
        <v>180</v>
      </c>
      <c r="E33" s="57">
        <v>183.6</v>
      </c>
      <c r="F33" s="57">
        <v>190.56</v>
      </c>
      <c r="G33" s="57">
        <v>235.44</v>
      </c>
      <c r="H33" s="57">
        <v>273.84000000000003</v>
      </c>
      <c r="I33" s="57">
        <v>297.12</v>
      </c>
      <c r="J33" s="57">
        <v>286.56</v>
      </c>
      <c r="K33" s="58">
        <v>277.44</v>
      </c>
      <c r="L33" s="58">
        <v>259.92</v>
      </c>
      <c r="M33" s="58">
        <v>249.12</v>
      </c>
      <c r="N33" s="58">
        <v>272.88</v>
      </c>
      <c r="O33" s="58">
        <v>271.44</v>
      </c>
      <c r="P33" s="58">
        <v>270.72</v>
      </c>
      <c r="Q33" s="58">
        <v>274.8</v>
      </c>
      <c r="R33" s="58">
        <v>266.16</v>
      </c>
      <c r="S33" s="58">
        <v>276.96</v>
      </c>
      <c r="T33" s="58">
        <v>293.52</v>
      </c>
      <c r="U33" s="58">
        <v>352.56</v>
      </c>
      <c r="V33" s="58">
        <v>339.6</v>
      </c>
      <c r="W33" s="58">
        <v>289.44</v>
      </c>
      <c r="X33" s="58">
        <v>240</v>
      </c>
      <c r="Y33" s="58">
        <v>212.88</v>
      </c>
      <c r="Z33" s="59">
        <v>6164.64</v>
      </c>
    </row>
    <row r="34" spans="1:26" ht="12.75">
      <c r="A34" s="55">
        <v>43581</v>
      </c>
      <c r="B34" s="56">
        <v>197.28</v>
      </c>
      <c r="C34" s="57">
        <v>190.8</v>
      </c>
      <c r="D34" s="57">
        <v>182.16</v>
      </c>
      <c r="E34" s="57">
        <v>188.88</v>
      </c>
      <c r="F34" s="57">
        <v>196.56</v>
      </c>
      <c r="G34" s="57">
        <v>247.20000000000002</v>
      </c>
      <c r="H34" s="57">
        <v>282.96</v>
      </c>
      <c r="I34" s="57">
        <v>294</v>
      </c>
      <c r="J34" s="57">
        <v>292.56</v>
      </c>
      <c r="K34" s="58">
        <v>275.52</v>
      </c>
      <c r="L34" s="58">
        <v>269.28000000000003</v>
      </c>
      <c r="M34" s="58">
        <v>248.64000000000001</v>
      </c>
      <c r="N34" s="58">
        <v>263.28000000000003</v>
      </c>
      <c r="O34" s="58">
        <v>267.36</v>
      </c>
      <c r="P34" s="58">
        <v>274.08</v>
      </c>
      <c r="Q34" s="58">
        <v>268.8</v>
      </c>
      <c r="R34" s="58">
        <v>260.88</v>
      </c>
      <c r="S34" s="58">
        <v>260.16</v>
      </c>
      <c r="T34" s="58">
        <v>292.32</v>
      </c>
      <c r="U34" s="58">
        <v>324.24</v>
      </c>
      <c r="V34" s="58">
        <v>319.2</v>
      </c>
      <c r="W34" s="58">
        <v>278.64</v>
      </c>
      <c r="X34" s="58">
        <v>234.96</v>
      </c>
      <c r="Y34" s="58">
        <v>216</v>
      </c>
      <c r="Z34" s="59">
        <v>6125.76</v>
      </c>
    </row>
    <row r="35" spans="1:26" ht="12.75">
      <c r="A35" s="55">
        <v>43582</v>
      </c>
      <c r="B35" s="56">
        <v>183.6</v>
      </c>
      <c r="C35" s="57">
        <v>176.4</v>
      </c>
      <c r="D35" s="57">
        <v>168.24</v>
      </c>
      <c r="E35" s="57">
        <v>173.04</v>
      </c>
      <c r="F35" s="57">
        <v>176.4</v>
      </c>
      <c r="G35" s="57">
        <v>190.56</v>
      </c>
      <c r="H35" s="57">
        <v>230.16</v>
      </c>
      <c r="I35" s="57">
        <v>262.32</v>
      </c>
      <c r="J35" s="57">
        <v>268.08</v>
      </c>
      <c r="K35" s="58">
        <v>255.12</v>
      </c>
      <c r="L35" s="58">
        <v>263.04</v>
      </c>
      <c r="M35" s="58">
        <v>258.72</v>
      </c>
      <c r="N35" s="58">
        <v>265.68</v>
      </c>
      <c r="O35" s="58">
        <v>270.48</v>
      </c>
      <c r="P35" s="58">
        <v>266.4</v>
      </c>
      <c r="Q35" s="58">
        <v>280.08</v>
      </c>
      <c r="R35" s="58">
        <v>270.96</v>
      </c>
      <c r="S35" s="58">
        <v>278.16</v>
      </c>
      <c r="T35" s="58">
        <v>290.16</v>
      </c>
      <c r="U35" s="58">
        <v>330</v>
      </c>
      <c r="V35" s="58">
        <v>336.72</v>
      </c>
      <c r="W35" s="58">
        <v>291.84000000000003</v>
      </c>
      <c r="X35" s="58">
        <v>240.24</v>
      </c>
      <c r="Y35" s="58">
        <v>200.16</v>
      </c>
      <c r="Z35" s="59">
        <v>5926.56</v>
      </c>
    </row>
    <row r="36" spans="1:26" ht="12.75">
      <c r="A36" s="55">
        <v>43583</v>
      </c>
      <c r="B36" s="56">
        <v>176.16</v>
      </c>
      <c r="C36" s="57">
        <v>167.04</v>
      </c>
      <c r="D36" s="57">
        <v>165.84</v>
      </c>
      <c r="E36" s="57">
        <v>159.84</v>
      </c>
      <c r="F36" s="57">
        <v>161.76</v>
      </c>
      <c r="G36" s="57">
        <v>173.76</v>
      </c>
      <c r="H36" s="57">
        <v>192.48000000000002</v>
      </c>
      <c r="I36" s="57">
        <v>205.68</v>
      </c>
      <c r="J36" s="57">
        <v>213.12</v>
      </c>
      <c r="K36" s="58">
        <v>217.92000000000002</v>
      </c>
      <c r="L36" s="58">
        <v>217.44</v>
      </c>
      <c r="M36" s="58">
        <v>210.48000000000002</v>
      </c>
      <c r="N36" s="58">
        <v>217.92000000000002</v>
      </c>
      <c r="O36" s="58">
        <v>212.4</v>
      </c>
      <c r="P36" s="58">
        <v>204.48000000000002</v>
      </c>
      <c r="Q36" s="58">
        <v>224.4</v>
      </c>
      <c r="R36" s="58">
        <v>259.92</v>
      </c>
      <c r="S36" s="58">
        <v>265.92</v>
      </c>
      <c r="T36" s="58">
        <v>283.2</v>
      </c>
      <c r="U36" s="58">
        <v>306.24</v>
      </c>
      <c r="V36" s="58">
        <v>297.12</v>
      </c>
      <c r="W36" s="58">
        <v>256.56</v>
      </c>
      <c r="X36" s="58">
        <v>233.52</v>
      </c>
      <c r="Y36" s="58">
        <v>210.24</v>
      </c>
      <c r="Z36" s="59">
        <v>5233.440000000001</v>
      </c>
    </row>
    <row r="37" spans="1:26" ht="12.75">
      <c r="A37" s="55">
        <v>43584</v>
      </c>
      <c r="B37" s="56">
        <v>192.24</v>
      </c>
      <c r="C37" s="57">
        <v>181.44</v>
      </c>
      <c r="D37" s="57">
        <v>171.84</v>
      </c>
      <c r="E37" s="57">
        <v>178.08</v>
      </c>
      <c r="F37" s="57">
        <v>191.76</v>
      </c>
      <c r="G37" s="57">
        <v>236.16</v>
      </c>
      <c r="H37" s="57">
        <v>274.08</v>
      </c>
      <c r="I37" s="57">
        <v>289.44</v>
      </c>
      <c r="J37" s="57">
        <v>288.48</v>
      </c>
      <c r="K37" s="58">
        <v>274.56</v>
      </c>
      <c r="L37" s="58">
        <v>276.72</v>
      </c>
      <c r="M37" s="58">
        <v>277.68</v>
      </c>
      <c r="N37" s="58">
        <v>287.76</v>
      </c>
      <c r="O37" s="58">
        <v>285.6</v>
      </c>
      <c r="P37" s="58">
        <v>274.32</v>
      </c>
      <c r="Q37" s="58">
        <v>283.44</v>
      </c>
      <c r="R37" s="58">
        <v>266.16</v>
      </c>
      <c r="S37" s="58">
        <v>279.36</v>
      </c>
      <c r="T37" s="58">
        <v>294.48</v>
      </c>
      <c r="U37" s="58">
        <v>322.8</v>
      </c>
      <c r="V37" s="58">
        <v>324.96</v>
      </c>
      <c r="W37" s="58">
        <v>283.44</v>
      </c>
      <c r="X37" s="58">
        <v>249.12</v>
      </c>
      <c r="Y37" s="58">
        <v>220.32</v>
      </c>
      <c r="Z37" s="59">
        <v>6204.24</v>
      </c>
    </row>
    <row r="38" spans="1:26" ht="13.5" thickBot="1">
      <c r="A38" s="60">
        <v>43585</v>
      </c>
      <c r="B38" s="61">
        <v>200.64000000000001</v>
      </c>
      <c r="C38" s="62">
        <v>196.8</v>
      </c>
      <c r="D38" s="62">
        <v>182.64000000000001</v>
      </c>
      <c r="E38" s="62">
        <v>182.16</v>
      </c>
      <c r="F38" s="62">
        <v>190.32</v>
      </c>
      <c r="G38" s="62">
        <v>248.4</v>
      </c>
      <c r="H38" s="62">
        <v>284.88</v>
      </c>
      <c r="I38" s="62">
        <v>301.68</v>
      </c>
      <c r="J38" s="62">
        <v>294.48</v>
      </c>
      <c r="K38" s="63">
        <v>284.88</v>
      </c>
      <c r="L38" s="63">
        <v>279.6</v>
      </c>
      <c r="M38" s="63">
        <v>264.48</v>
      </c>
      <c r="N38" s="63">
        <v>263.04</v>
      </c>
      <c r="O38" s="63">
        <v>258.72</v>
      </c>
      <c r="P38" s="63">
        <v>267.12</v>
      </c>
      <c r="Q38" s="63">
        <v>266.16</v>
      </c>
      <c r="R38" s="63">
        <v>269.28000000000003</v>
      </c>
      <c r="S38" s="63">
        <v>274.8</v>
      </c>
      <c r="T38" s="63">
        <v>285.36</v>
      </c>
      <c r="U38" s="63">
        <v>324.96</v>
      </c>
      <c r="V38" s="63">
        <v>336.72</v>
      </c>
      <c r="W38" s="63">
        <v>285.84000000000003</v>
      </c>
      <c r="X38" s="63">
        <v>243.84</v>
      </c>
      <c r="Y38" s="63">
        <v>227.28</v>
      </c>
      <c r="Z38" s="64">
        <v>6214.08</v>
      </c>
    </row>
  </sheetData>
  <sheetProtection/>
  <printOptions/>
  <pageMargins left="0.5905511811023623" right="0.5905511811023623" top="0.5905511811023623" bottom="0.5905511811023623" header="0.5118110236220472" footer="0.5118110236220472"/>
  <pageSetup fitToHeight="100" fitToWidth="1" horizontalDpi="600" verticalDpi="600" orientation="landscape" paperSize="9" scale="69" r:id="rId1"/>
  <headerFooter alignWithMargins="0">
    <oddFooter>&amp;LЭнфорс АСКУЭ&amp;C&amp;D  &amp;T&amp;RСтраница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3"/>
  <sheetViews>
    <sheetView zoomScale="77" zoomScaleNormal="77" zoomScalePageLayoutView="0" workbookViewId="0" topLeftCell="A1">
      <selection activeCell="B8" sqref="B8"/>
    </sheetView>
  </sheetViews>
  <sheetFormatPr defaultColWidth="9.00390625" defaultRowHeight="12.75"/>
  <cols>
    <col min="1" max="1" width="16.25390625" style="35" customWidth="1"/>
    <col min="2" max="73" width="10.625" style="35" customWidth="1"/>
    <col min="74" max="16384" width="9.125" style="35" customWidth="1"/>
  </cols>
  <sheetData>
    <row r="1" s="37" customFormat="1" ht="12.75"/>
    <row r="2" s="37" customFormat="1" ht="25.5">
      <c r="A2" s="38" t="str">
        <f>'Время горизонтально'!D3</f>
        <v>Электроэнергия по фидерам по часовым интервалам</v>
      </c>
    </row>
    <row r="3" s="37" customFormat="1" ht="15.75">
      <c r="B3" s="39">
        <f>IF(isOV="","",isOV)</f>
      </c>
    </row>
    <row r="4" s="40" customFormat="1" ht="15.75"/>
    <row r="5" s="39" customFormat="1" ht="15.75">
      <c r="A5" s="39" t="e">
        <f>IF(group="","",group)</f>
        <v>#REF!</v>
      </c>
    </row>
    <row r="6" s="39" customFormat="1" ht="15.75"/>
    <row r="7" s="49" customFormat="1" ht="24.75" customHeight="1">
      <c r="A7" s="48" t="s">
        <v>31</v>
      </c>
    </row>
    <row r="8" ht="12.75">
      <c r="A8" s="36" t="s">
        <v>0</v>
      </c>
    </row>
    <row r="9" ht="12.75">
      <c r="A9" s="36" t="s">
        <v>1</v>
      </c>
    </row>
    <row r="10" ht="12.75">
      <c r="A10" s="36" t="s">
        <v>2</v>
      </c>
    </row>
    <row r="11" ht="12.75">
      <c r="A11" s="36" t="s">
        <v>3</v>
      </c>
    </row>
    <row r="12" ht="12.75">
      <c r="A12" s="36" t="s">
        <v>4</v>
      </c>
    </row>
    <row r="13" ht="12.75">
      <c r="A13" s="36" t="s">
        <v>5</v>
      </c>
    </row>
    <row r="14" ht="12.75">
      <c r="A14" s="36" t="s">
        <v>6</v>
      </c>
    </row>
    <row r="15" ht="12.75">
      <c r="A15" s="36" t="s">
        <v>7</v>
      </c>
    </row>
    <row r="16" ht="12.75">
      <c r="A16" s="36" t="s">
        <v>8</v>
      </c>
    </row>
    <row r="17" ht="12.75">
      <c r="A17" s="36" t="s">
        <v>9</v>
      </c>
    </row>
    <row r="18" ht="12.75">
      <c r="A18" s="36" t="s">
        <v>10</v>
      </c>
    </row>
    <row r="19" ht="12.75">
      <c r="A19" s="36" t="s">
        <v>11</v>
      </c>
    </row>
    <row r="20" ht="12.75">
      <c r="A20" s="36" t="s">
        <v>12</v>
      </c>
    </row>
    <row r="21" ht="12.75">
      <c r="A21" s="36" t="s">
        <v>13</v>
      </c>
    </row>
    <row r="22" ht="12.75">
      <c r="A22" s="36" t="s">
        <v>14</v>
      </c>
    </row>
    <row r="23" ht="12.75">
      <c r="A23" s="36" t="s">
        <v>15</v>
      </c>
    </row>
    <row r="24" ht="12.75">
      <c r="A24" s="36" t="s">
        <v>16</v>
      </c>
    </row>
    <row r="25" ht="12.75">
      <c r="A25" s="36" t="s">
        <v>17</v>
      </c>
    </row>
    <row r="26" ht="12.75">
      <c r="A26" s="36" t="s">
        <v>18</v>
      </c>
    </row>
    <row r="27" ht="12.75">
      <c r="A27" s="36" t="s">
        <v>19</v>
      </c>
    </row>
    <row r="28" ht="12.75">
      <c r="A28" s="36" t="s">
        <v>20</v>
      </c>
    </row>
    <row r="29" ht="12.75">
      <c r="A29" s="36" t="s">
        <v>21</v>
      </c>
    </row>
    <row r="30" ht="12.75">
      <c r="A30" s="36" t="s">
        <v>22</v>
      </c>
    </row>
    <row r="31" ht="12.75">
      <c r="A31" s="36" t="s">
        <v>23</v>
      </c>
    </row>
    <row r="32" s="25" customFormat="1" ht="12.75">
      <c r="A32" s="41" t="s">
        <v>35</v>
      </c>
    </row>
    <row r="33" ht="12.75">
      <c r="A33" s="46" t="s">
        <v>36</v>
      </c>
    </row>
  </sheetData>
  <sheetProtection/>
  <printOptions/>
  <pageMargins left="0.5905511811023623" right="0.5905511811023623" top="0.3937007874015748" bottom="0.5905511811023623" header="0.5118110236220472" footer="0.31496062992125984"/>
  <pageSetup fitToWidth="10" fitToHeight="1" horizontalDpi="600" verticalDpi="600" orientation="landscape" paperSize="9" r:id="rId1"/>
  <headerFooter alignWithMargins="0">
    <oddFooter>&amp;LЭнфорс АИИС КУЭ&amp;C&amp;D  &amp;T&amp;RСтраница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4.00390625" style="28" customWidth="1"/>
    <col min="2" max="2" width="11.625" style="29" customWidth="1"/>
    <col min="3" max="3" width="15.125" style="3" customWidth="1"/>
    <col min="4" max="4" width="19.00390625" style="4" customWidth="1"/>
    <col min="5" max="5" width="16.625" style="5" hidden="1" customWidth="1"/>
    <col min="6" max="6" width="16.625" style="4" hidden="1" customWidth="1"/>
    <col min="7" max="16384" width="9.125" style="1" customWidth="1"/>
  </cols>
  <sheetData>
    <row r="1" ht="12.75" customHeight="1"/>
    <row r="2" spans="1:2" ht="25.5">
      <c r="A2" s="23" t="str">
        <f>'Время горизонтально'!D3</f>
        <v>Электроэнергия по фидерам по часовым интервалам</v>
      </c>
      <c r="B2" s="30"/>
    </row>
    <row r="3" ht="21" customHeight="1">
      <c r="C3" s="13">
        <f>IF(isOV="","",isOV)</f>
      </c>
    </row>
    <row r="4" spans="1:6" ht="15.75">
      <c r="A4" s="11" t="e">
        <f>IF(group="","",group)</f>
        <v>#REF!</v>
      </c>
      <c r="F4" s="6" t="str">
        <f>IF(energy="","",energy)</f>
        <v>активная энергия</v>
      </c>
    </row>
    <row r="5" ht="15.75" customHeight="1" thickBot="1">
      <c r="F5" s="12" t="e">
        <f>IF(period="","",period)</f>
        <v>#REF!</v>
      </c>
    </row>
    <row r="6" spans="1:6" s="7" customFormat="1" ht="34.5" customHeight="1" thickBot="1">
      <c r="A6" s="14" t="s">
        <v>25</v>
      </c>
      <c r="B6" s="15" t="s">
        <v>26</v>
      </c>
      <c r="C6" s="16" t="s">
        <v>27</v>
      </c>
      <c r="D6" s="18" t="s">
        <v>33</v>
      </c>
      <c r="E6" s="42" t="s">
        <v>29</v>
      </c>
      <c r="F6" s="18" t="s">
        <v>30</v>
      </c>
    </row>
  </sheetData>
  <sheetProtection/>
  <printOptions/>
  <pageMargins left="0.75" right="0.75" top="1" bottom="1" header="0.5" footer="0.5"/>
  <pageSetup fitToHeight="100" fitToWidth="1" horizontalDpi="600" verticalDpi="600" orientation="portrait" paperSize="9" scale="78" r:id="rId1"/>
  <headerFooter alignWithMargins="0">
    <oddFooter>&amp;LЭнфорс АИИС КУЭ&amp;C&amp;D  &amp;T&amp;RСтраница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Энфорс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2006-09-18T11:22:49Z</cp:lastPrinted>
  <dcterms:created xsi:type="dcterms:W3CDTF">2006-01-12T11:13:46Z</dcterms:created>
  <dcterms:modified xsi:type="dcterms:W3CDTF">2019-07-31T08:07:20Z</dcterms:modified>
  <cp:category/>
  <cp:version/>
  <cp:contentType/>
  <cp:contentStatus/>
</cp:coreProperties>
</file>